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<sst xmlns="http://schemas.openxmlformats.org/spreadsheetml/2006/main" count="1144" uniqueCount="604">
  <si>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</si>
  <si>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</si>
  <si>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</si>
  <si>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</si>
  <si>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</si>
  <si>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</si>
  <si>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</si>
  <si>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</si>
  <si>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</si>
  <si>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</si>
  <si>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</si>
  <si>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</si>
  <si>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</si>
  <si>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</si>
  <si>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</si>
  <si>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</si>
  <si>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</si>
  <si>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</si>
  <si>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</si>
  <si>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</si>
  <si>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</si>
  <si>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</si>
  <si>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</si>
  <si>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</si>
  <si>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</si>
  <si>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</si>
  <si>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</si>
  <si>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</si>
  <si>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</si>
  <si>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</si>
  <si>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</si>
  <si>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</si>
  <si>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</si>
  <si>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</si>
  <si>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</si>
  <si>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</si>
  <si>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</si>
  <si>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</si>
  <si>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</si>
  <si>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</si>
  <si>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</si>
  <si>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</si>
  <si>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</si>
  <si>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</si>
  <si>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</si>
  <si>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</si>
  <si>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</si>
  <si>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</si>
  <si>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</si>
  <si>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</si>
  <si>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</si>
  <si>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</si>
  <si>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</si>
  <si>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</si>
  <si>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</si>
  <si>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</si>
  <si>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</si>
  <si>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</si>
  <si>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</si>
  <si>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</si>
  <si>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</si>
  <si>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</si>
  <si>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</si>
  <si>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</si>
  <si>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</si>
  <si>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</si>
  <si>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</si>
  <si>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</si>
  <si>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</si>
  <si>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</si>
  <si>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</si>
  <si>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</si>
  <si>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</si>
  <si>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</si>
  <si>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</si>
  <si>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</si>
  <si>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</si>
  <si>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</si>
  <si>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</si>
  <si>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</si>
  <si>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</si>
  <si>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</si>
  <si>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</si>
  <si>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</si>
  <si>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</si>
  <si>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</si>
  <si>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</si>
  <si>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</si>
  <si>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</si>
  <si>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</si>
  <si>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</si>
  <si>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</si>
  <si>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</si>
  <si>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</si>
  <si>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</si>
  <si>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</si>
  <si>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</si>
  <si>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</si>
  <si>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</si>
  <si>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</si>
  <si>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</si>
  <si>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</si>
  <si>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</si>
  <si>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</si>
  <si>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</si>
  <si>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</si>
  <si>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</si>
  <si>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</si>
  <si>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</si>
  <si>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</si>
  <si>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</si>
  <si>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</si>
  <si>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</si>
  <si>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</si>
  <si>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</si>
  <si>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</si>
  <si>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</si>
  <si>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</si>
  <si>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</si>
  <si>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</si>
  <si>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</si>
  <si>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</si>
  <si>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</si>
  <si>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</si>
  <si>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</si>
  <si>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</si>
  <si>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</si>
  <si>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</si>
  <si>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</si>
  <si>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</si>
  <si>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</si>
  <si>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</si>
  <si>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</si>
  <si>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</si>
  <si>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</si>
  <si>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</si>
  <si>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</si>
  <si>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</si>
  <si>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</si>
  <si>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</si>
  <si>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</si>
  <si>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</si>
  <si>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</si>
  <si>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</si>
  <si>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</si>
  <si>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</si>
  <si>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</si>
  <si>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</si>
  <si>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</si>
  <si>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</si>
  <si>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</si>
  <si>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</si>
  <si>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</si>
  <si>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</si>
  <si>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</si>
  <si>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</si>
  <si>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</si>
  <si>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</si>
  <si>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</si>
  <si>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</si>
  <si>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</si>
  <si>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</si>
  <si>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</si>
  <si>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</si>
  <si>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</si>
  <si>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</si>
  <si>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</si>
  <si>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</si>
  <si>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</si>
  <si>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</si>
  <si>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</si>
  <si>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</si>
  <si>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</si>
  <si>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</si>
  <si>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</si>
  <si>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</si>
  <si>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</si>
  <si>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</si>
  <si>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</si>
  <si>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</si>
  <si>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</si>
  <si>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</si>
  <si>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</si>
  <si>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</si>
  <si>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</si>
  <si>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</si>
  <si>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</si>
  <si>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</si>
  <si>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</si>
  <si>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</si>
  <si>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</si>
  <si>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</si>
  <si>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</si>
  <si>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</si>
  <si>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</si>
  <si>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</si>
  <si>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</si>
  <si>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</si>
  <si>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</si>
  <si>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</si>
  <si>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</si>
  <si>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</si>
  <si>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</si>
  <si>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</si>
  <si>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</si>
  <si>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</si>
  <si>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</si>
  <si>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</si>
  <si>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</si>
  <si>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</si>
  <si>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</si>
  <si>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</si>
  <si>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</si>
  <si>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和歌山県岩出市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</si>
  <si>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</si>
  <si>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</si>
  <si>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</si>
  <si>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</si>
  <si>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</si>
  <si>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</si>
  <si>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</si>
  <si>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</si>
  <si>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</si>
  <si>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</si>
  <si>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</si>
  <si>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</si>
  <si>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</si>
  <si>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</si>
  <si>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</si>
  <si>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</si>
  <si>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</si>
  <si>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</si>
  <si>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</si>
  <si>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</si>
  <si>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</si>
  <si>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</si>
  <si>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</si>
  <si>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</si>
  <si>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</si>
  <si>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</si>
  <si>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</si>
  <si>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</si>
  <si>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</si>
  <si>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</si>
  <si>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</si>
  <si>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</si>
  <si>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</si>
  <si>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</si>
  <si>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</si>
  <si>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</si>
  <si>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</si>
  <si>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</si>
  <si>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</si>
  <si>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</si>
  <si>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</si>
  <si>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</si>
  <si>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</si>
  <si>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</si>
  <si>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</si>
  <si>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</si>
  <si>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</si>
  <si>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</si>
  <si>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</si>
  <si>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</si>
  <si>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</si>
  <si>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</si>
  <si>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</si>
  <si>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</si>
  <si>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</si>
  <si>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</si>
  <si>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</si>
  <si>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</si>
  <si>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</si>
  <si>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</si>
  <si>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</si>
  <si>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</si>
  <si>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</si>
  <si>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</si>
  <si>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</si>
  <si>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</si>
  <si>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</si>
  <si>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</si>
  <si>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</si>
  <si>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</si>
  <si>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</si>
  <si>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</si>
  <si>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</si>
  <si>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</si>
  <si>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</si>
  <si>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</si>
  <si>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</si>
  <si>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</si>
  <si>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</si>
  <si>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</si>
  <si>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</si>
  <si>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</si>
  <si>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</si>
  <si>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</si>
  <si>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</si>
  <si>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</si>
  <si>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</si>
  <si>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</si>
  <si>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</si>
  <si>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</si>
  <si>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</si>
  <si>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</si>
  <si>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</si>
  <si>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</si>
  <si>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</si>
  <si>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</si>
  <si>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</si>
  <si>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</si>
  <si>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</si>
  <si>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</si>
  <si>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</si>
  <si>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</si>
  <si>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</si>
  <si>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</si>
  <si>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</si>
  <si>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</si>
  <si>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</si>
  <si>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</si>
  <si>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</si>
  <si>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</si>
  <si>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</si>
  <si>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</si>
  <si>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</si>
  <si>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</si>
  <si>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</si>
  <si>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</si>
  <si>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</si>
  <si>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</si>
  <si>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</si>
  <si>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</si>
  <si>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</si>
  <si>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</si>
  <si>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</si>
  <si>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</si>
  <si>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</si>
  <si>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</si>
  <si>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</si>
  <si>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</si>
  <si>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</si>
  <si>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</si>
  <si>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</si>
  <si>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</si>
  <si>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</si>
  <si>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</si>
  <si>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</si>
  <si>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</si>
  <si>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</si>
  <si>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</si>
  <si>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</si>
  <si>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</si>
  <si>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</si>
  <si>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</si>
  <si>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</si>
  <si>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</si>
  <si>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</si>
  <si>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</si>
  <si>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</si>
  <si>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</si>
  <si>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</si>
  <si>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</si>
  <si>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</si>
  <si>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</si>
  <si>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</si>
  <si>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</si>
  <si>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和歌山県岩出市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</si>
  <si>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</si>
  <si>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</si>
  <si>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</si>
  <si>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</si>
  <si>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</si>
  <si>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</si>
  <si>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</si>
  <si>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</si>
  <si>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</si>
  <si>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</si>
  <si>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</si>
  <si>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</si>
  <si>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</si>
  <si>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</si>
  <si>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</si>
  <si>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</si>
  <si>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</si>
  <si>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</si>
  <si>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</si>
  <si>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</si>
  <si>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</si>
  <si>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</si>
  <si>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</si>
  <si>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</si>
  <si>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</si>
  <si>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</si>
  <si>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</si>
  <si>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</si>
  <si>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</si>
  <si>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</si>
  <si>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</si>
  <si>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</si>
  <si>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</si>
  <si>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</si>
  <si>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</si>
  <si>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</si>
  <si>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</si>
  <si>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</si>
  <si>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</si>
  <si>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</si>
  <si>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</si>
  <si>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</si>
  <si>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</si>
  <si>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</si>
  <si>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</si>
  <si>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</si>
  <si>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</si>
  <si>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</si>
  <si>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</si>
  <si>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</si>
  <si>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</si>
  <si>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</si>
  <si>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</si>
  <si>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</si>
  <si>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</si>
  <si>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</si>
  <si>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</si>
  <si>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</si>
  <si>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</si>
  <si>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</si>
  <si>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</si>
  <si>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</si>
  <si>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</si>
  <si>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</si>
  <si>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</si>
  <si>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</si>
  <si>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</si>
  <si>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</si>
  <si>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</si>
  <si>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</si>
  <si>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</si>
  <si>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</si>
  <si>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</si>
  <si>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</si>
  <si>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</si>
  <si>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</si>
  <si>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</si>
  <si>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</si>
  <si>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</si>
  <si>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</si>
  <si>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</si>
  <si>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</si>
  <si>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</si>
  <si>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</si>
  <si>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</si>
  <si>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</si>
  <si>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</si>
  <si>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</si>
  <si>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</si>
  <si>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</si>
  <si>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</si>
  <si>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</si>
  <si>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</si>
  <si>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</si>
  <si>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</si>
  <si>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</si>
  <si>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</si>
  <si>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</si>
  <si>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</si>
  <si>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</si>
  <si>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</si>
  <si>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</si>
  <si>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</si>
  <si>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</si>
  <si>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</si>
  <si>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</si>
  <si>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</si>
  <si>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</si>
  <si>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</si>
  <si>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</si>
  <si>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</si>
  <si>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</si>
  <si>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</si>
  <si>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</si>
  <si>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</si>
  <si>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</si>
  <si>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</si>
  <si>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</si>
  <si>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</si>
  <si>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</si>
  <si>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</si>
  <si>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</si>
  <si>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</si>
  <si>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</si>
  <si>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</si>
  <si>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</si>
  <si>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</si>
  <si>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</si>
  <si>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</si>
  <si>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</si>
  <si>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</si>
  <si>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</si>
  <si>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</si>
  <si>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</si>
  <si>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</si>
  <si>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</si>
  <si>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</si>
  <si>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</si>
  <si>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</si>
  <si>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</si>
  <si>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</si>
  <si>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</si>
  <si>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</si>
  <si>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</si>
  <si>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</si>
  <si>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</si>
  <si>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</si>
  <si>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</si>
  <si>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</si>
  <si>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</si>
  <si>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</si>
  <si>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</si>
  <si>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</si>
  <si>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</si>
  <si>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</si>
  <si>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</si>
  <si>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</si>
  <si>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</si>
  <si>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</si>
  <si>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</si>
  <si>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</si>
  <si>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</si>
  <si>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</si>
  <si>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</si>
  <si>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</si>
  <si>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</si>
  <si>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</si>
  <si>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</si>
  <si>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</si>
  <si>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</si>
  <si>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</si>
  <si>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</si>
  <si>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</si>
  <si>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</si>
  <si>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</si>
  <si>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</si>
  <si>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</si>
  <si>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</si>
  <si>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</si>
  <si>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</si>
  <si>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</si>
  <si>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</si>
  <si>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</si>
  <si>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</si>
  <si>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介護保険特別会計</t>
  </si>
  <si>
    <t>下水道事業特別会計</t>
  </si>
  <si>
    <t>国民健康保険特別会計</t>
  </si>
  <si>
    <t>後期高齢者医療特別会計</t>
  </si>
  <si>
    <t>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</si>
  <si>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</si>
  <si>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</si>
  <si>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</si>
  <si>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</si>
  <si>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</si>
  <si>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</si>
  <si>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</si>
  <si>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</si>
  <si>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</si>
  <si>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岩出市土地開発公社</t>
    <rPh sb="0" eb="3">
      <t>イワデシ</t>
    </rPh>
    <rPh sb="3" eb="5">
      <t>トチ</t>
    </rPh>
    <rPh sb="5" eb="7">
      <t>カイハツ</t>
    </rPh>
    <rPh sb="7" eb="9">
      <t>コウシャ</t>
    </rPh>
    <phoneticPr fontId="2"/>
  </si>
  <si>
    <t>上田徳一・千代子育英奨学会</t>
    <rPh sb="0" eb="2">
      <t>ウエダ</t>
    </rPh>
    <rPh sb="2" eb="4">
      <t>トクイチ</t>
    </rPh>
    <rPh sb="5" eb="8">
      <t>チヨコ</t>
    </rPh>
    <rPh sb="8" eb="10">
      <t>イクエイ</t>
    </rPh>
    <rPh sb="10" eb="12">
      <t>ショウガク</t>
    </rPh>
    <rPh sb="12" eb="13">
      <t>カイ</t>
    </rPh>
    <phoneticPr fontId="2"/>
  </si>
  <si>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</si>
  <si>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</si>
  <si>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</si>
  <si>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</si>
  <si>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</si>
  <si>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</si>
  <si>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</si>
  <si>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</si>
  <si>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</si>
  <si>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</si>
  <si>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</si>
  <si>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</si>
  <si>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</si>
  <si>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</si>
  <si>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9"/>
  </si>
  <si>
    <t>都市計画事業資金基金</t>
    <rPh sb="0" eb="2">
      <t>トシ</t>
    </rPh>
    <rPh sb="2" eb="4">
      <t>ケイカク</t>
    </rPh>
    <rPh sb="4" eb="6">
      <t>ジギョウ</t>
    </rPh>
    <rPh sb="6" eb="8">
      <t>シキン</t>
    </rPh>
    <rPh sb="8" eb="10">
      <t>キキン</t>
    </rPh>
    <phoneticPr fontId="19"/>
  </si>
  <si>
    <t>地域福祉基金</t>
    <rPh sb="0" eb="2">
      <t>チイキ</t>
    </rPh>
    <rPh sb="2" eb="4">
      <t>フクシ</t>
    </rPh>
    <rPh sb="4" eb="6">
      <t>キキン</t>
    </rPh>
    <phoneticPr fontId="19"/>
  </si>
  <si>
    <t>教育施設建設基金</t>
    <rPh sb="0" eb="2">
      <t>キョウイク</t>
    </rPh>
    <rPh sb="2" eb="4">
      <t>シセツ</t>
    </rPh>
    <rPh sb="4" eb="6">
      <t>ケンセツ</t>
    </rPh>
    <rPh sb="6" eb="8">
      <t>キキン</t>
    </rPh>
    <phoneticPr fontId="19"/>
  </si>
  <si>
    <t>ごみ処理施設建設基金</t>
    <rPh sb="2" eb="4">
      <t>ショリ</t>
    </rPh>
    <rPh sb="4" eb="6">
      <t>シセツ</t>
    </rPh>
    <rPh sb="6" eb="8">
      <t>ケンセツ</t>
    </rPh>
    <rPh sb="8" eb="10">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</si>
  <si>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</si>
  <si>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</si>
  <si>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</si>
  <si>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当市では、充当可能財源等の額が将来負担額を上回るため、将来負担比率は算定されない。主な要因としては、新規の地方債発行を抑制し、繰上償還も行いながら地方債残高の削減に努めていることによる。
一方、有形固定資産減価償却率は増加傾向にあるが、これは、昭和４０年代から５０年代に建設された公共施設が多く、それらの老朽化が進行していることが要因である。今後は、施設の更新・統廃合・長寿命化を適切に進めながら、更新等に伴う地方債の新規発行にも注視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</si>
  <si>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</si>
  <si>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</si>
  <si>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</si>
  <si>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</si>
  <si>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</si>
  <si>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</si>
  <si>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</si>
  <si>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では、充当可能財源等の額が将来負担額を上回るため、将来負担比率は算定されない。また、実質公債費比率についても類似団体を大きく下回っている。主な要因としては、いずれも新規の地方債発行を抑制し、繰上償還も行いながら地方債残高の削減に努めていることによる。今後は、老朽化した公共施設の更新等に伴う歳出の増加が見込まれるため、地方債の新規発行に注視する必要がある。</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</si>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</sst>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FF3A-48E8-9E3A-C86B4D5ED1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36120</c:v>
                </c:pt>
                <c:pt idx="1">
                  <c:v>24658</c:v>
                </c:pt>
                <c:pt idx="2">
                  <c:v>31933</c:v>
                </c:pt>
                <c:pt idx="3">
                  <c:v>30780</c:v>
                </c:pt>
                <c:pt idx="4">
                  <c:v>36983</c:v>
                </c:pt>
              </c:numCache>
            </c:numRef>
          </c:val>
          <c:smooth val="0"/>
          <c:extLst>
            <c:ext xmlns:c16="http://schemas.microsoft.com/office/drawing/2014/chart" uri="{C3380CC4-5D6E-409C-BE32-E72D297353CC}">
              <c16:uniqueId val="{00000001-FF3A-48E8-9E3A-C86B4D5ED1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4.57</c:v>
                </c:pt>
                <c:pt idx="1">
                  <c:v>4.47</c:v>
                </c:pt>
                <c:pt idx="2">
                  <c:v>4.4000000000000004</c:v>
                </c:pt>
                <c:pt idx="3">
                  <c:v>4.2300000000000004</c:v>
                </c:pt>
                <c:pt idx="4">
                  <c:v>4.72</c:v>
                </c:pt>
              </c:numCache>
            </c:numRef>
          </c:val>
          <c:extLst>
            <c:ext xmlns:c16="http://schemas.microsoft.com/office/drawing/2014/chart" uri="{C3380CC4-5D6E-409C-BE32-E72D297353CC}">
              <c16:uniqueId val="{00000000-1DB7-4DD2-9581-BAE5DC812C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16.02</c:v>
                </c:pt>
                <c:pt idx="1">
                  <c:v>15.62</c:v>
                </c:pt>
                <c:pt idx="2">
                  <c:v>15.24</c:v>
                </c:pt>
                <c:pt idx="3">
                  <c:v>14.18</c:v>
                </c:pt>
                <c:pt idx="4">
                  <c:v>15.53</c:v>
                </c:pt>
              </c:numCache>
            </c:numRef>
          </c:val>
          <c:extLst>
            <c:ext xmlns:c16="http://schemas.microsoft.com/office/drawing/2014/chart" uri="{C3380CC4-5D6E-409C-BE32-E72D297353CC}">
              <c16:uniqueId val="{00000001-1DB7-4DD2-9581-BAE5DC812C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0.63</c:v>
                </c:pt>
                <c:pt idx="1">
                  <c:v>0.62</c:v>
                </c:pt>
                <c:pt idx="2">
                  <c:v>0.81</c:v>
                </c:pt>
                <c:pt idx="3">
                  <c:v>0.34</c:v>
                </c:pt>
                <c:pt idx="4">
                  <c:v>3.14</c:v>
                </c:pt>
              </c:numCache>
            </c:numRef>
          </c:val>
          <c:smooth val="0"/>
          <c:extLst>
            <c:ext xmlns:c16="http://schemas.microsoft.com/office/drawing/2014/chart" uri="{C3380CC4-5D6E-409C-BE32-E72D297353CC}">
              <c16:uniqueId val="{00000002-1DB7-4DD2-9581-BAE5DC812C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7F-4B93-ADB0-25F776C0F5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7F-4B93-ADB0-25F776C0F5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7F-4B93-ADB0-25F776C0F5C9}"/>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97F-4B93-ADB0-25F776C0F5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0.12</c:v>
                </c:pt>
                <c:pt idx="4">
                  <c:v>#N/A</c:v>
                </c:pt>
                <c:pt idx="5">
                  <c:v>0.13</c:v>
                </c:pt>
                <c:pt idx="6">
                  <c:v>#N/A</c:v>
                </c:pt>
                <c:pt idx="7">
                  <c:v>0.13</c:v>
                </c:pt>
                <c:pt idx="8">
                  <c:v>#N/A</c:v>
                </c:pt>
                <c:pt idx="9">
                  <c:v>0.13</c:v>
                </c:pt>
              </c:numCache>
            </c:numRef>
          </c:val>
          <c:extLst>
            <c:ext xmlns:c16="http://schemas.microsoft.com/office/drawing/2014/chart" uri="{C3380CC4-5D6E-409C-BE32-E72D297353CC}">
              <c16:uniqueId val="{00000004-E97F-4B93-ADB0-25F776C0F5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0.24</c:v>
                </c:pt>
                <c:pt idx="4">
                  <c:v>#N/A</c:v>
                </c:pt>
                <c:pt idx="5">
                  <c:v>0.79</c:v>
                </c:pt>
                <c:pt idx="6">
                  <c:v>#N/A</c:v>
                </c:pt>
                <c:pt idx="7">
                  <c:v>0.78</c:v>
                </c:pt>
                <c:pt idx="8">
                  <c:v>#N/A</c:v>
                </c:pt>
                <c:pt idx="9">
                  <c:v>0.24</c:v>
                </c:pt>
              </c:numCache>
            </c:numRef>
          </c:val>
          <c:extLst>
            <c:ext xmlns:c16="http://schemas.microsoft.com/office/drawing/2014/chart" uri="{C3380CC4-5D6E-409C-BE32-E72D297353CC}">
              <c16:uniqueId val="{00000005-E97F-4B93-ADB0-25F776C0F5C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0.2</c:v>
                </c:pt>
                <c:pt idx="4">
                  <c:v>#N/A</c:v>
                </c:pt>
                <c:pt idx="5">
                  <c:v>0.34</c:v>
                </c:pt>
                <c:pt idx="6">
                  <c:v>#N/A</c:v>
                </c:pt>
                <c:pt idx="7">
                  <c:v>0.27</c:v>
                </c:pt>
                <c:pt idx="8">
                  <c:v>#N/A</c:v>
                </c:pt>
                <c:pt idx="9">
                  <c:v>0.37</c:v>
                </c:pt>
              </c:numCache>
            </c:numRef>
          </c:val>
          <c:extLst>
            <c:ext xmlns:c16="http://schemas.microsoft.com/office/drawing/2014/chart" uri="{C3380CC4-5D6E-409C-BE32-E72D297353CC}">
              <c16:uniqueId val="{00000006-E97F-4B93-ADB0-25F776C0F5C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0.46</c:v>
                </c:pt>
                <c:pt idx="2">
                  <c:v>#N/A</c:v>
                </c:pt>
                <c:pt idx="3">
                  <c:v>0.55000000000000004</c:v>
                </c:pt>
                <c:pt idx="4">
                  <c:v>#N/A</c:v>
                </c:pt>
                <c:pt idx="5">
                  <c:v>0.25</c:v>
                </c:pt>
                <c:pt idx="6">
                  <c:v>#N/A</c:v>
                </c:pt>
                <c:pt idx="7">
                  <c:v>0.31</c:v>
                </c:pt>
                <c:pt idx="8">
                  <c:v>#N/A</c:v>
                </c:pt>
                <c:pt idx="9">
                  <c:v>0.39</c:v>
                </c:pt>
              </c:numCache>
            </c:numRef>
          </c:val>
          <c:extLst>
            <c:ext xmlns:c16="http://schemas.microsoft.com/office/drawing/2014/chart" uri="{C3380CC4-5D6E-409C-BE32-E72D297353CC}">
              <c16:uniqueId val="{00000007-E97F-4B93-ADB0-25F776C0F5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4.57</c:v>
                </c:pt>
                <c:pt idx="2">
                  <c:v>#N/A</c:v>
                </c:pt>
                <c:pt idx="3">
                  <c:v>4.47</c:v>
                </c:pt>
                <c:pt idx="4">
                  <c:v>#N/A</c:v>
                </c:pt>
                <c:pt idx="5">
                  <c:v>4.4000000000000004</c:v>
                </c:pt>
                <c:pt idx="6">
                  <c:v>#N/A</c:v>
                </c:pt>
                <c:pt idx="7">
                  <c:v>4.22</c:v>
                </c:pt>
                <c:pt idx="8">
                  <c:v>#N/A</c:v>
                </c:pt>
                <c:pt idx="9">
                  <c:v>4.72</c:v>
                </c:pt>
              </c:numCache>
            </c:numRef>
          </c:val>
          <c:extLst>
            <c:ext xmlns:c16="http://schemas.microsoft.com/office/drawing/2014/chart" uri="{C3380CC4-5D6E-409C-BE32-E72D297353CC}">
              <c16:uniqueId val="{00000008-E97F-4B93-ADB0-25F776C0F5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24.45</c:v>
                </c:pt>
                <c:pt idx="2">
                  <c:v>#N/A</c:v>
                </c:pt>
                <c:pt idx="3">
                  <c:v>22.6</c:v>
                </c:pt>
                <c:pt idx="4">
                  <c:v>#N/A</c:v>
                </c:pt>
                <c:pt idx="5">
                  <c:v>20.85</c:v>
                </c:pt>
                <c:pt idx="6">
                  <c:v>#N/A</c:v>
                </c:pt>
                <c:pt idx="7">
                  <c:v>23.6</c:v>
                </c:pt>
                <c:pt idx="8">
                  <c:v>#N/A</c:v>
                </c:pt>
                <c:pt idx="9">
                  <c:v>24.8</c:v>
                </c:pt>
              </c:numCache>
            </c:numRef>
          </c:val>
          <c:extLst>
            <c:ext xmlns:c16="http://schemas.microsoft.com/office/drawing/2014/chart" uri="{C3380CC4-5D6E-409C-BE32-E72D297353CC}">
              <c16:uniqueId val="{00000009-E97F-4B93-ADB0-25F776C0F5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1371</c:v>
                </c:pt>
                <c:pt idx="5">
                  <c:v>1435</c:v>
                </c:pt>
                <c:pt idx="8">
                  <c:v>1484</c:v>
                </c:pt>
                <c:pt idx="11">
                  <c:v>1519</c:v>
                </c:pt>
                <c:pt idx="14">
                  <c:v>1528</c:v>
                </c:pt>
              </c:numCache>
            </c:numRef>
          </c:val>
          <c:extLst>
            <c:ext xmlns:c16="http://schemas.microsoft.com/office/drawing/2014/chart" uri="{C3380CC4-5D6E-409C-BE32-E72D297353CC}">
              <c16:uniqueId val="{00000000-09DF-4CF6-B21F-140EDE4557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DF-4CF6-B21F-140EDE4557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DF-4CF6-B21F-140EDE4557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213</c:v>
                </c:pt>
                <c:pt idx="3">
                  <c:v>225</c:v>
                </c:pt>
                <c:pt idx="6">
                  <c:v>246</c:v>
                </c:pt>
                <c:pt idx="9">
                  <c:v>235</c:v>
                </c:pt>
                <c:pt idx="12">
                  <c:v>246</c:v>
                </c:pt>
              </c:numCache>
            </c:numRef>
          </c:val>
          <c:extLst>
            <c:ext xmlns:c16="http://schemas.microsoft.com/office/drawing/2014/chart" uri="{C3380CC4-5D6E-409C-BE32-E72D297353CC}">
              <c16:uniqueId val="{00000003-09DF-4CF6-B21F-140EDE4557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288</c:v>
                </c:pt>
                <c:pt idx="3">
                  <c:v>335</c:v>
                </c:pt>
                <c:pt idx="6">
                  <c:v>407</c:v>
                </c:pt>
                <c:pt idx="9">
                  <c:v>475</c:v>
                </c:pt>
                <c:pt idx="12">
                  <c:v>548</c:v>
                </c:pt>
              </c:numCache>
            </c:numRef>
          </c:val>
          <c:extLst>
            <c:ext xmlns:c16="http://schemas.microsoft.com/office/drawing/2014/chart" uri="{C3380CC4-5D6E-409C-BE32-E72D297353CC}">
              <c16:uniqueId val="{00000004-09DF-4CF6-B21F-140EDE4557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DF-4CF6-B21F-140EDE4557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DF-4CF6-B21F-140EDE4557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1150</c:v>
                </c:pt>
                <c:pt idx="3">
                  <c:v>1172</c:v>
                </c:pt>
                <c:pt idx="6">
                  <c:v>1166</c:v>
                </c:pt>
                <c:pt idx="9">
                  <c:v>1167</c:v>
                </c:pt>
                <c:pt idx="12">
                  <c:v>1138</c:v>
                </c:pt>
              </c:numCache>
            </c:numRef>
          </c:val>
          <c:extLst>
            <c:ext xmlns:c16="http://schemas.microsoft.com/office/drawing/2014/chart" uri="{C3380CC4-5D6E-409C-BE32-E72D297353CC}">
              <c16:uniqueId val="{00000007-09DF-4CF6-B21F-140EDE4557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280</c:v>
                </c:pt>
                <c:pt idx="2">
                  <c:v>#N/A</c:v>
                </c:pt>
                <c:pt idx="3">
                  <c:v>#N/A</c:v>
                </c:pt>
                <c:pt idx="4">
                  <c:v>297</c:v>
                </c:pt>
                <c:pt idx="5">
                  <c:v>#N/A</c:v>
                </c:pt>
                <c:pt idx="6">
                  <c:v>#N/A</c:v>
                </c:pt>
                <c:pt idx="7">
                  <c:v>335</c:v>
                </c:pt>
                <c:pt idx="8">
                  <c:v>#N/A</c:v>
                </c:pt>
                <c:pt idx="9">
                  <c:v>#N/A</c:v>
                </c:pt>
                <c:pt idx="10">
                  <c:v>358</c:v>
                </c:pt>
                <c:pt idx="11">
                  <c:v>#N/A</c:v>
                </c:pt>
                <c:pt idx="12">
                  <c:v>#N/A</c:v>
                </c:pt>
                <c:pt idx="13">
                  <c:v>404</c:v>
                </c:pt>
                <c:pt idx="14">
                  <c:v>#N/A</c:v>
                </c:pt>
              </c:numCache>
            </c:numRef>
          </c:val>
          <c:smooth val="0"/>
          <c:extLst>
            <c:ext xmlns:c16="http://schemas.microsoft.com/office/drawing/2014/chart" uri="{C3380CC4-5D6E-409C-BE32-E72D297353CC}">
              <c16:uniqueId val="{00000008-09DF-4CF6-B21F-140EDE4557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15392</c:v>
                </c:pt>
                <c:pt idx="5">
                  <c:v>15425</c:v>
                </c:pt>
                <c:pt idx="8">
                  <c:v>15386</c:v>
                </c:pt>
                <c:pt idx="11">
                  <c:v>15615</c:v>
                </c:pt>
                <c:pt idx="14">
                  <c:v>15966</c:v>
                </c:pt>
              </c:numCache>
            </c:numRef>
          </c:val>
          <c:extLst>
            <c:ext xmlns:c16="http://schemas.microsoft.com/office/drawing/2014/chart" uri="{C3380CC4-5D6E-409C-BE32-E72D297353CC}">
              <c16:uniqueId val="{00000000-DF55-4BB7-B178-F44F9B35BC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148</c:v>
                </c:pt>
                <c:pt idx="5">
                  <c:v>107</c:v>
                </c:pt>
                <c:pt idx="8">
                  <c:v>84</c:v>
                </c:pt>
                <c:pt idx="11">
                  <c:v>67</c:v>
                </c:pt>
                <c:pt idx="14">
                  <c:v>52</c:v>
                </c:pt>
              </c:numCache>
            </c:numRef>
          </c:val>
          <c:extLst>
            <c:ext xmlns:c16="http://schemas.microsoft.com/office/drawing/2014/chart" uri="{C3380CC4-5D6E-409C-BE32-E72D297353CC}">
              <c16:uniqueId val="{00000001-DF55-4BB7-B178-F44F9B35BC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5695</c:v>
                </c:pt>
                <c:pt idx="5">
                  <c:v>5957</c:v>
                </c:pt>
                <c:pt idx="8">
                  <c:v>6401</c:v>
                </c:pt>
                <c:pt idx="11">
                  <c:v>6617</c:v>
                </c:pt>
                <c:pt idx="14">
                  <c:v>7058</c:v>
                </c:pt>
              </c:numCache>
            </c:numRef>
          </c:val>
          <c:extLst>
            <c:ext xmlns:c16="http://schemas.microsoft.com/office/drawing/2014/chart" uri="{C3380CC4-5D6E-409C-BE32-E72D297353CC}">
              <c16:uniqueId val="{00000002-DF55-4BB7-B178-F44F9B35BC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55-4BB7-B178-F44F9B35BC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55-4BB7-B178-F44F9B35BC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55-4BB7-B178-F44F9B35BC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558</c:v>
                </c:pt>
                <c:pt idx="3">
                  <c:v>543</c:v>
                </c:pt>
                <c:pt idx="6">
                  <c:v>429</c:v>
                </c:pt>
                <c:pt idx="9">
                  <c:v>301</c:v>
                </c:pt>
                <c:pt idx="12">
                  <c:v>228</c:v>
                </c:pt>
              </c:numCache>
            </c:numRef>
          </c:val>
          <c:extLst>
            <c:ext xmlns:c16="http://schemas.microsoft.com/office/drawing/2014/chart" uri="{C3380CC4-5D6E-409C-BE32-E72D297353CC}">
              <c16:uniqueId val="{00000006-DF55-4BB7-B178-F44F9B35BC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3295</c:v>
                </c:pt>
                <c:pt idx="3">
                  <c:v>1796</c:v>
                </c:pt>
                <c:pt idx="6">
                  <c:v>1656</c:v>
                </c:pt>
                <c:pt idx="9">
                  <c:v>1575</c:v>
                </c:pt>
                <c:pt idx="12">
                  <c:v>1507</c:v>
                </c:pt>
              </c:numCache>
            </c:numRef>
          </c:val>
          <c:extLst>
            <c:ext xmlns:c16="http://schemas.microsoft.com/office/drawing/2014/chart" uri="{C3380CC4-5D6E-409C-BE32-E72D297353CC}">
              <c16:uniqueId val="{00000007-DF55-4BB7-B178-F44F9B35BC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9154</c:v>
                </c:pt>
                <c:pt idx="3">
                  <c:v>10227</c:v>
                </c:pt>
                <c:pt idx="6">
                  <c:v>11005</c:v>
                </c:pt>
                <c:pt idx="9">
                  <c:v>11553</c:v>
                </c:pt>
                <c:pt idx="12">
                  <c:v>12050</c:v>
                </c:pt>
              </c:numCache>
            </c:numRef>
          </c:val>
          <c:extLst>
            <c:ext xmlns:c16="http://schemas.microsoft.com/office/drawing/2014/chart" uri="{C3380CC4-5D6E-409C-BE32-E72D297353CC}">
              <c16:uniqueId val="{00000008-DF55-4BB7-B178-F44F9B35BC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55-4BB7-B178-F44F9B35BC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7927</c:v>
                </c:pt>
                <c:pt idx="3">
                  <c:v>7400</c:v>
                </c:pt>
                <c:pt idx="6">
                  <c:v>6879</c:v>
                </c:pt>
                <c:pt idx="9">
                  <c:v>6493</c:v>
                </c:pt>
                <c:pt idx="12">
                  <c:v>6294</c:v>
                </c:pt>
              </c:numCache>
            </c:numRef>
          </c:val>
          <c:extLst>
            <c:ext xmlns:c16="http://schemas.microsoft.com/office/drawing/2014/chart" uri="{C3380CC4-5D6E-409C-BE32-E72D297353CC}">
              <c16:uniqueId val="{0000000A-DF55-4BB7-B178-F44F9B35BC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55-4BB7-B178-F44F9B35BC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1519</c:v>
                </c:pt>
                <c:pt idx="1">
                  <c:v>1473</c:v>
                </c:pt>
                <c:pt idx="2">
                  <c:v>1625</c:v>
                </c:pt>
              </c:numCache>
            </c:numRef>
          </c:val>
          <c:extLst>
            <c:ext xmlns:c16="http://schemas.microsoft.com/office/drawing/2014/chart" uri="{C3380CC4-5D6E-409C-BE32-E72D297353CC}">
              <c16:uniqueId val="{00000000-D919-4688-A3FB-1928FCD33C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2040</c:v>
                </c:pt>
                <c:pt idx="1">
                  <c:v>2040</c:v>
                </c:pt>
                <c:pt idx="2">
                  <c:v>2241</c:v>
                </c:pt>
              </c:numCache>
            </c:numRef>
          </c:val>
          <c:extLst>
            <c:ext xmlns:c16="http://schemas.microsoft.com/office/drawing/2014/chart" uri="{C3380CC4-5D6E-409C-BE32-E72D297353CC}">
              <c16:uniqueId val="{00000001-D919-4688-A3FB-1928FCD33C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2534</c:v>
                </c:pt>
                <c:pt idx="1">
                  <c:v>2796</c:v>
                </c:pt>
                <c:pt idx="2">
                  <c:v>2884</c:v>
                </c:pt>
              </c:numCache>
            </c:numRef>
          </c:val>
          <c:extLst>
            <c:ext xmlns:c16="http://schemas.microsoft.com/office/drawing/2014/chart" uri="{C3380CC4-5D6E-409C-BE32-E72D297353CC}">
              <c16:uniqueId val="{00000002-D919-4688-A3FB-1928FCD33C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{4FD67321-EFE5-4DC4-8147-18E0D21ED9D5}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6B7-4506-B2E3-04CA21542B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{FD9DE1CD-F3E6-4B04-8249-B94EF4A54640}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B7-4506-B2E3-04CA21542B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{D031B8D7-B6C5-4441-9B4D-D23ADA7B3782}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B7-4506-B2E3-04CA21542B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{B2E2F6F2-1970-486F-A70E-910DCB5F5517}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B7-4506-B2E3-04CA21542B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{AA6A6E5B-F795-4D70-8DEE-B30B95131FDE}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B7-4506-B2E3-04CA21542BB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{F4EF897E-0179-48A9-A015-8CE2C93CDCCB}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6B7-4506-B2E3-04CA21542BB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{0BB0A8D0-0F0F-4696-AD6C-9DB6FAE2F046}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6B7-4506-B2E3-04CA21542BB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{1FE3A6D1-0175-440F-A12A-C46E51521F92}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6B7-4506-B2E3-04CA21542BB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{10E9F6B2-155F-463F-A254-23C96A348BCC}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6B7-4506-B2E3-04CA21542B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57.6</c:v>
                </c:pt>
                <c:pt idx="24">
                  <c:v>58.4</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B7-4506-B2E3-04CA21542B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{29575D95-D410-4BBB-B8B5-7C2877388973}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6B7-4506-B2E3-04CA21542B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{84922233-71C0-41AB-8E6F-0DAAB256DAB4}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B7-4506-B2E3-04CA21542B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{24A37043-1370-4524-8951-E853D2A7481F}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B7-4506-B2E3-04CA21542B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{726653EB-12AC-47AD-B6F6-9CB63781C556}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B7-4506-B2E3-04CA21542B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{8D316549-4E8E-4C5E-8543-2CD9B2151EAA}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B7-4506-B2E3-04CA21542BB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{3318DC0F-1053-49E0-BC41-522AA2E113AA}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6B7-4506-B2E3-04CA21542BB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{548D806C-BC1F-4EA4-B546-1136DFE2D7C6}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6B7-4506-B2E3-04CA21542BB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{63B70D02-2F8B-40B0-AF3F-8F2F8D731A90}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6B7-4506-B2E3-04CA21542BB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{79E0EEFE-3228-4508-9E64-870695C1E0F1}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6B7-4506-B2E3-04CA21542B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86B7-4506-B2E3-04CA21542BB3}"/>
            </c:ext>
          </c:extLst>
        </c:ser>
        <c:dLbls>
          <c:showLegendKey val="0"/>
          <c:showVal val="1"/>
          <c:showCatName val="0"/>
          <c:showSerName val="0"/>
          <c:showPercent val="0"/>
          <c:showBubbleSize val="0"/>
        </c:dLbls>
        <c:axId val="46179840"/>
        <c:axId val="46181760"/>
      </c:scatterChart>
      <c:valAx>
        <c:axId val="46179840"/>
        <c:scaling>
          <c:orientation val="minMax"/>
          <c:max val="61.7"/>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{CE27DA53-7585-4B09-A510-3E418845C034}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461-4BEA-9602-D9FBD0F965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{19F23696-2895-44E9-81DF-FC1DA636B383}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61-4BEA-9602-D9FBD0F965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{941C254B-E512-4351-9382-414BABFDC5F9}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61-4BEA-9602-D9FBD0F965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{4454C2C8-D4E7-4DA9-97B1-C9AB113A8BF2}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61-4BEA-9602-D9FBD0F965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{2254B8D9-C070-4D7C-B6FF-196B7E48CDCE}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61-4BEA-9602-D9FBD0F965A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{4B17627B-6FFC-4C1B-AA64-2F704C58BB7C}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461-4BEA-9602-D9FBD0F965A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{95D7322F-53F3-40D6-A8D7-77772E10B9AE}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461-4BEA-9602-D9FBD0F965A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{A699FD00-D809-40C3-B473-2B21462C84CB}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461-4BEA-9602-D9FBD0F965A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{5D55C112-FBF4-4EF1-9A55-BA55C0A8F434}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461-4BEA-9602-D9FBD0F965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3.2</c:v>
                </c:pt>
                <c:pt idx="16">
                  <c:v>3.5</c:v>
                </c:pt>
                <c:pt idx="24">
                  <c:v>3.7</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461-4BEA-9602-D9FBD0F965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{EEAD9E94-C409-4D60-86DA-2C2BF731C64B}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461-4BEA-9602-D9FBD0F965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{A2A119A8-ADFB-4193-961C-75258F8D5FE6}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61-4BEA-9602-D9FBD0F965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{6868F49E-1B11-431F-B275-63CED40A2922}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61-4BEA-9602-D9FBD0F965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{0981FB45-D806-4789-915A-C4233E10C6C2}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61-4BEA-9602-D9FBD0F965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{9F2B90B5-6183-4C8A-B2E8-FE032E315FCB}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61-4BEA-9602-D9FBD0F965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{169C67A5-EDC7-4C3B-9B3D-84E0FA07FD88}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461-4BEA-9602-D9FBD0F965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{DF14C382-6A10-432D-B201-2030EA1D5EED}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461-4BEA-9602-D9FBD0F965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{00161BC8-C245-41E9-8862-B87CD2CBE008}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461-4BEA-9602-D9FBD0F965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{EBB2687A-A0A2-468F-8A57-1E0A07FBFDED}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461-4BEA-9602-D9FBD0F965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7461-4BEA-9602-D9FBD0F965A0}"/>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下水道事業特別会計では下水道債償還額が増加しているものの、一般会計では地方債の発行抑制、繰上償還の実施等により元利償還金は減少している。</a:t>
          </a:r>
        </a:p>
        <a:p>
          <a:r>
            <a:rPr kumimoji="1" lang="ja-JP" altLang="en-US" sz="1400">
              <a:latin typeface="ＭＳ ゴシック" pitchFamily="49" charset="-128"/>
              <a:ea typeface="ＭＳ ゴシック" pitchFamily="49" charset="-128"/>
            </a:rPr>
            <a:t>また、算入公債費等については新規の借入れや過年度分の算入終了等により年度により増減が生じている。平成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年度以降は臨時財政対策債及び下水道事業債により増加が続いている。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将来負担額（Ａ）の大半を占める一般会計等に係る地方債現在高は減少しているが、下水道事業債現在高は増加している。</a:t>
          </a:r>
        </a:p>
        <a:p>
          <a:r>
            <a:rPr kumimoji="1" lang="ja-JP" altLang="en-US" sz="1400">
              <a:latin typeface="ＭＳ ゴシック" pitchFamily="49" charset="-128"/>
              <a:ea typeface="ＭＳ ゴシック" pitchFamily="49" charset="-128"/>
            </a:rPr>
            <a:t>現在発行している臨時財政対策債、下水道事業債ともに交付税算入があるため、充当可能財源等（Ｂ）においても反映されることから、今後も大きな変動は見込まれない。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和歌山県岩出市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においては、将来に予定される負担（新型コロナウイルス感染症対応、ごみ処理施設大規模改修、防災対策事業など）に備え、財政調整基金及び特定目的基金への積立を行ったため、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各基金の方針に従い、適正な運用に努める。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計画的な整備の促進のため、都市計画事業資金基金は都市計画事業実施のため、教育施設建設基金は義務教育施設及び社会教育施設建設のため、地域福祉基金は高齢者が健康で生きがいをもち安心して過ごせる明るい活力ある社会を作るため、ごみ処理施設建設基金はごみ処理施設の建設のための財源とするため、それぞれ運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教育施設建設基金については、小中学校普通教室空調設置事業のため取崩を行い、対前年度比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基金については、例年、都市計画税収の一部を、次年度以降の都市計画事業のため積立てを行っているが、令和元年度は下水道整備に充てるため取崩を行ったため、前年度同額の残高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ごみ処理施設建設基金については、施設の建設から１０年以上経過しており、近年中に大規模改修の必要が生じる見込みであることから、令和元年度から計画的に積立を行う。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それぞれの目的のため、積立・取崩を行っていく。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社会保障関係費の増加による一般財源不足への対応や重点事業推進のためにより取崩を行っているが、新型コロナウイルス感染症対応への備えとして積立を行ったため、対前年度比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高齢化に伴う市税収入減、社会保障関係費の増が確実に見込まれることから、円滑な財政運営のため、可能な限り積立を行う。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今後の臨時財政対策債等の償還による一般財源負担、下水道事業会計への公債費財源としての繰出金に備え積立を行ったため、対前年度比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臨時財政対策債の償還額が増加傾向であるため、可能な限り積立を行うが、将来的には償還に充てる財源として取崩を行う。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53,994
53,575
38.51
18,145,314
17,607,186
493,976
10,462,711
6,293,956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における有形固定資産減価償却率は、類似団体と比較して低い水準にあるが、年々上昇傾向にある。将来的な負担を軽減するため、公共施設等総合管理計画を基に、中長期的な視点から公共施設の更新・統廃合・長寿命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6" name="直線コネクタ 75"/>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7"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8" name="直線コネクタ 77"/>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9"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0" name="直線コネクタ 79"/>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1"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2" name="フローチャート: 判断 81"/>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3" name="フローチャート: 判断 82"/>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4" name="フローチャート: 判断 83"/>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5" name="フローチャート: 判断 84"/>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92" name="楕円 91"/>
        <xdr:cNvSpPr/>
      </xdr:nvSpPr>
      <xdr:spPr>
        <a:xfrm>
          <a:off x="47117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44558</xdr:rowOff>
    </xdr:from>
    <xdr:ext cx="405111" cy="259045"/>
    <xdr:sp macro="" textlink="">
      <xdr:nvSpPr>
        <xdr:cNvPr id="93" name="有形固定資産減価償却率該当値テキスト"/>
        <xdr:cNvSpPr txBox="1"/>
      </xdr:nvSpPr>
      <xdr:spPr>
        <a:xfrm>
          <a:off x="4813300"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94" name="楕円 93"/>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72481</xdr:rowOff>
    </xdr:to>
    <xdr:cxnSp macro="">
      <xdr:nvCxnSpPr>
        <xdr:cNvPr id="95" name="直線コネクタ 94"/>
        <xdr:cNvCxnSpPr/>
      </xdr:nvCxnSpPr>
      <xdr:spPr>
        <a:xfrm>
          <a:off x="4051300" y="613736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96" name="楕円 95"/>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50891</xdr:rowOff>
    </xdr:to>
    <xdr:cxnSp macro="">
      <xdr:nvCxnSpPr>
        <xdr:cNvPr id="97" name="直線コネクタ 96"/>
        <xdr:cNvCxnSpPr/>
      </xdr:nvCxnSpPr>
      <xdr:spPr>
        <a:xfrm>
          <a:off x="3289300" y="611269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98" name="楕円 97"/>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26217</xdr:rowOff>
    </xdr:to>
    <xdr:cxnSp macro="">
      <xdr:nvCxnSpPr>
        <xdr:cNvPr id="99" name="直線コネクタ 98"/>
        <xdr:cNvCxnSpPr/>
      </xdr:nvCxnSpPr>
      <xdr:spPr>
        <a:xfrm>
          <a:off x="2527300" y="60941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0"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104" name="n_1mainValue有形固定資産減価償却率"/>
        <xdr:cNvSpPr txBox="1"/>
      </xdr:nvSpPr>
      <xdr:spPr>
        <a:xfrm>
          <a:off x="383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5" name="n_2main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75038</xdr:rowOff>
    </xdr:from>
    <xdr:ext cx="405111" cy="259045"/>
    <xdr:sp macro="" textlink="">
      <xdr:nvSpPr>
        <xdr:cNvPr id="106" name="n_3mainValue有形固定資産減価償却率"/>
        <xdr:cNvSpPr txBox="1"/>
      </xdr:nvSpPr>
      <xdr:spPr>
        <a:xfrm>
          <a:off x="2324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や全国平均と比較して、債務償還比率は低い水準にある。主な要因としては、新規の地方債発行が抑制されている点や、平成２２年度から毎年繰上償還を実施していることで、起債残高が減少していること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5" name="直線コネクタ 134"/>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6"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7" name="直線コネクタ 136"/>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0"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1" name="フローチャート: 判断 140"/>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2" name="フローチャート: 判断 141"/>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3" name="フローチャート: 判断 142"/>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4" name="フローチャート: 判断 143"/>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5" name="フローチャート: 判断 144"/>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141739</xdr:rowOff>
    </xdr:from>
    <xdr:to>
      <xdr:col>76</xdr:col>
      <xdr:colOff>73025</xdr:colOff>
      <xdr:row>29</xdr:row>
      <xdr:rowOff>71889</xdr:rowOff>
    </xdr:to>
    <xdr:sp macro="" textlink="">
      <xdr:nvSpPr>
        <xdr:cNvPr id="151" name="楕円 150"/>
        <xdr:cNvSpPr/>
      </xdr:nvSpPr>
      <xdr:spPr>
        <a:xfrm>
          <a:off x="14744700" y="5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164616</xdr:rowOff>
    </xdr:from>
    <xdr:ext cx="469744" cy="259045"/>
    <xdr:sp macro="" textlink="">
      <xdr:nvSpPr>
        <xdr:cNvPr id="152" name="債務償還比率該当値テキスト"/>
        <xdr:cNvSpPr txBox="1"/>
      </xdr:nvSpPr>
      <xdr:spPr>
        <a:xfrm>
          <a:off x="14846300" y="55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5553</xdr:rowOff>
    </xdr:from>
    <xdr:to>
      <xdr:col>72</xdr:col>
      <xdr:colOff>123825</xdr:colOff>
      <xdr:row>29</xdr:row>
      <xdr:rowOff>107153</xdr:rowOff>
    </xdr:to>
    <xdr:sp macro="" textlink="">
      <xdr:nvSpPr>
        <xdr:cNvPr id="153" name="楕円 152"/>
        <xdr:cNvSpPr/>
      </xdr:nvSpPr>
      <xdr:spPr>
        <a:xfrm>
          <a:off x="14033500" y="57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21089</xdr:rowOff>
    </xdr:from>
    <xdr:to>
      <xdr:col>76</xdr:col>
      <xdr:colOff>22225</xdr:colOff>
      <xdr:row>29</xdr:row>
      <xdr:rowOff>56353</xdr:rowOff>
    </xdr:to>
    <xdr:cxnSp macro="">
      <xdr:nvCxnSpPr>
        <xdr:cNvPr id="154" name="直線コネクタ 153"/>
        <xdr:cNvCxnSpPr/>
      </xdr:nvCxnSpPr>
      <xdr:spPr>
        <a:xfrm flipV="1">
          <a:off x="14084300" y="5764664"/>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46214</xdr:rowOff>
    </xdr:from>
    <xdr:to>
      <xdr:col>68</xdr:col>
      <xdr:colOff>123825</xdr:colOff>
      <xdr:row>29</xdr:row>
      <xdr:rowOff>147814</xdr:rowOff>
    </xdr:to>
    <xdr:sp macro="" textlink="">
      <xdr:nvSpPr>
        <xdr:cNvPr id="155" name="楕円 154"/>
        <xdr:cNvSpPr/>
      </xdr:nvSpPr>
      <xdr:spPr>
        <a:xfrm>
          <a:off x="13271500" y="57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56353</xdr:rowOff>
    </xdr:from>
    <xdr:to>
      <xdr:col>72</xdr:col>
      <xdr:colOff>73025</xdr:colOff>
      <xdr:row>29</xdr:row>
      <xdr:rowOff>97014</xdr:rowOff>
    </xdr:to>
    <xdr:cxnSp macro="">
      <xdr:nvCxnSpPr>
        <xdr:cNvPr id="156" name="直線コネクタ 155"/>
        <xdr:cNvCxnSpPr/>
      </xdr:nvCxnSpPr>
      <xdr:spPr>
        <a:xfrm flipV="1">
          <a:off x="13322300" y="5799928"/>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69243</xdr:rowOff>
    </xdr:from>
    <xdr:to>
      <xdr:col>64</xdr:col>
      <xdr:colOff>123825</xdr:colOff>
      <xdr:row>29</xdr:row>
      <xdr:rowOff>170843</xdr:rowOff>
    </xdr:to>
    <xdr:sp macro="" textlink="">
      <xdr:nvSpPr>
        <xdr:cNvPr id="157" name="楕円 156"/>
        <xdr:cNvSpPr/>
      </xdr:nvSpPr>
      <xdr:spPr>
        <a:xfrm>
          <a:off x="12509500" y="58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97014</xdr:rowOff>
    </xdr:from>
    <xdr:to>
      <xdr:col>68</xdr:col>
      <xdr:colOff>73025</xdr:colOff>
      <xdr:row>29</xdr:row>
      <xdr:rowOff>120043</xdr:rowOff>
    </xdr:to>
    <xdr:cxnSp macro="">
      <xdr:nvCxnSpPr>
        <xdr:cNvPr id="158" name="直線コネクタ 157"/>
        <xdr:cNvCxnSpPr/>
      </xdr:nvCxnSpPr>
      <xdr:spPr>
        <a:xfrm flipV="1">
          <a:off x="12560300" y="5840589"/>
          <a:ext cx="762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75361</xdr:rowOff>
    </xdr:from>
    <xdr:to>
      <xdr:col>60</xdr:col>
      <xdr:colOff>123825</xdr:colOff>
      <xdr:row>30</xdr:row>
      <xdr:rowOff>5511</xdr:rowOff>
    </xdr:to>
    <xdr:sp macro="" textlink="">
      <xdr:nvSpPr>
        <xdr:cNvPr id="159" name="楕円 158"/>
        <xdr:cNvSpPr/>
      </xdr:nvSpPr>
      <xdr:spPr>
        <a:xfrm>
          <a:off x="11747500" y="58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120043</xdr:rowOff>
    </xdr:from>
    <xdr:to>
      <xdr:col>64</xdr:col>
      <xdr:colOff>73025</xdr:colOff>
      <xdr:row>29</xdr:row>
      <xdr:rowOff>126161</xdr:rowOff>
    </xdr:to>
    <xdr:cxnSp macro="">
      <xdr:nvCxnSpPr>
        <xdr:cNvPr id="160" name="直線コネクタ 159"/>
        <xdr:cNvCxnSpPr/>
      </xdr:nvCxnSpPr>
      <xdr:spPr>
        <a:xfrm flipV="1">
          <a:off x="11798300" y="5863618"/>
          <a:ext cx="762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1"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2"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3"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4"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123680</xdr:rowOff>
    </xdr:from>
    <xdr:ext cx="469744" cy="259045"/>
    <xdr:sp macro="" textlink="">
      <xdr:nvSpPr>
        <xdr:cNvPr id="165" name="n_1mainValue債務償還比率"/>
        <xdr:cNvSpPr txBox="1"/>
      </xdr:nvSpPr>
      <xdr:spPr>
        <a:xfrm>
          <a:off x="13836727" y="55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164341</xdr:rowOff>
    </xdr:from>
    <xdr:ext cx="469744" cy="259045"/>
    <xdr:sp macro="" textlink="">
      <xdr:nvSpPr>
        <xdr:cNvPr id="166" name="n_2mainValue債務償還比率"/>
        <xdr:cNvSpPr txBox="1"/>
      </xdr:nvSpPr>
      <xdr:spPr>
        <a:xfrm>
          <a:off x="13087427" y="556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15920</xdr:rowOff>
    </xdr:from>
    <xdr:ext cx="469744" cy="259045"/>
    <xdr:sp macro="" textlink="">
      <xdr:nvSpPr>
        <xdr:cNvPr id="167" name="n_3mainValue債務償還比率"/>
        <xdr:cNvSpPr txBox="1"/>
      </xdr:nvSpPr>
      <xdr:spPr>
        <a:xfrm>
          <a:off x="12325427" y="55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22038</xdr:rowOff>
    </xdr:from>
    <xdr:ext cx="469744" cy="259045"/>
    <xdr:sp macro="" textlink="">
      <xdr:nvSpPr>
        <xdr:cNvPr id="168" name="n_4mainValue債務償還比率"/>
        <xdr:cNvSpPr txBox="1"/>
      </xdr:nvSpPr>
      <xdr:spPr>
        <a:xfrm>
          <a:off x="11563427" y="55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53,994
53,575
38.51
18,145,314
17,607,186
493,976
10,462,711
6,293,956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道路】&#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6" name="楕円 75"/>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139881</xdr:rowOff>
    </xdr:to>
    <xdr:cxnSp macro="">
      <xdr:nvCxnSpPr>
        <xdr:cNvPr id="77" name="直線コネクタ 76"/>
        <xdr:cNvCxnSpPr/>
      </xdr:nvCxnSpPr>
      <xdr:spPr>
        <a:xfrm>
          <a:off x="3797300" y="62924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51526</xdr:rowOff>
    </xdr:from>
    <xdr:to>
      <xdr:col>15</xdr:col>
      <xdr:colOff>101600</xdr:colOff>
      <xdr:row>36</xdr:row>
      <xdr:rowOff>153126</xdr:rowOff>
    </xdr:to>
    <xdr:sp macro="" textlink="">
      <xdr:nvSpPr>
        <xdr:cNvPr id="78" name="楕円 77"/>
        <xdr:cNvSpPr/>
      </xdr:nvSpPr>
      <xdr:spPr>
        <a:xfrm>
          <a:off x="2857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120287</xdr:rowOff>
    </xdr:to>
    <xdr:cxnSp macro="">
      <xdr:nvCxnSpPr>
        <xdr:cNvPr id="79" name="直線コネクタ 78"/>
        <xdr:cNvCxnSpPr/>
      </xdr:nvCxnSpPr>
      <xdr:spPr>
        <a:xfrm>
          <a:off x="2908300" y="62745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40096</xdr:rowOff>
    </xdr:from>
    <xdr:to>
      <xdr:col>10</xdr:col>
      <xdr:colOff>165100</xdr:colOff>
      <xdr:row>36</xdr:row>
      <xdr:rowOff>141696</xdr:rowOff>
    </xdr:to>
    <xdr:sp macro="" textlink="">
      <xdr:nvSpPr>
        <xdr:cNvPr id="80" name="楕円 79"/>
        <xdr:cNvSpPr/>
      </xdr:nvSpPr>
      <xdr:spPr>
        <a:xfrm>
          <a:off x="1968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90896</xdr:rowOff>
    </xdr:from>
    <xdr:to>
      <xdr:col>15</xdr:col>
      <xdr:colOff>50800</xdr:colOff>
      <xdr:row>36</xdr:row>
      <xdr:rowOff>102326</xdr:rowOff>
    </xdr:to>
    <xdr:cxnSp macro="">
      <xdr:nvCxnSpPr>
        <xdr:cNvPr id="81" name="直線コネクタ 80"/>
        <xdr:cNvCxnSpPr/>
      </xdr:nvCxnSpPr>
      <xdr:spPr>
        <a:xfrm>
          <a:off x="2019300" y="62630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6" name="n_1mainValue【道路】&#10;有形固定資産減価償却率"/>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169653</xdr:rowOff>
    </xdr:from>
    <xdr:ext cx="405111" cy="259045"/>
    <xdr:sp macro="" textlink="">
      <xdr:nvSpPr>
        <xdr:cNvPr id="87" name="n_2mainValue【道路】&#10;有形固定資産減価償却率"/>
        <xdr:cNvSpPr txBox="1"/>
      </xdr:nvSpPr>
      <xdr:spPr>
        <a:xfrm>
          <a:off x="2705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158223</xdr:rowOff>
    </xdr:from>
    <xdr:ext cx="405111" cy="259045"/>
    <xdr:sp macro="" textlink="">
      <xdr:nvSpPr>
        <xdr:cNvPr id="88" name="n_3mainValue【道路】&#10;有形固定資産減価償却率"/>
        <xdr:cNvSpPr txBox="1"/>
      </xdr:nvSpPr>
      <xdr:spPr>
        <a:xfrm>
          <a:off x="1816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128804</xdr:rowOff>
    </xdr:from>
    <xdr:to>
      <xdr:col>55</xdr:col>
      <xdr:colOff>50800</xdr:colOff>
      <xdr:row>41</xdr:row>
      <xdr:rowOff>58954</xdr:rowOff>
    </xdr:to>
    <xdr:sp macro="" textlink="">
      <xdr:nvSpPr>
        <xdr:cNvPr id="128" name="楕円 127"/>
        <xdr:cNvSpPr/>
      </xdr:nvSpPr>
      <xdr:spPr>
        <a:xfrm>
          <a:off x="10426700" y="69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107231</xdr:rowOff>
    </xdr:from>
    <xdr:ext cx="469744" cy="259045"/>
    <xdr:sp macro="" textlink="">
      <xdr:nvSpPr>
        <xdr:cNvPr id="129" name="【道路】&#10;一人当たり延長該当値テキスト"/>
        <xdr:cNvSpPr txBox="1"/>
      </xdr:nvSpPr>
      <xdr:spPr>
        <a:xfrm>
          <a:off x="10515600" y="69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128460</xdr:rowOff>
    </xdr:from>
    <xdr:to>
      <xdr:col>50</xdr:col>
      <xdr:colOff>165100</xdr:colOff>
      <xdr:row>41</xdr:row>
      <xdr:rowOff>58610</xdr:rowOff>
    </xdr:to>
    <xdr:sp macro="" textlink="">
      <xdr:nvSpPr>
        <xdr:cNvPr id="130" name="楕円 129"/>
        <xdr:cNvSpPr/>
      </xdr:nvSpPr>
      <xdr:spPr>
        <a:xfrm>
          <a:off x="9588500" y="6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7810</xdr:rowOff>
    </xdr:from>
    <xdr:to>
      <xdr:col>55</xdr:col>
      <xdr:colOff>0</xdr:colOff>
      <xdr:row>41</xdr:row>
      <xdr:rowOff>8154</xdr:rowOff>
    </xdr:to>
    <xdr:cxnSp macro="">
      <xdr:nvCxnSpPr>
        <xdr:cNvPr id="131" name="直線コネクタ 130"/>
        <xdr:cNvCxnSpPr/>
      </xdr:nvCxnSpPr>
      <xdr:spPr>
        <a:xfrm>
          <a:off x="9639300" y="7037260"/>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128651</xdr:rowOff>
    </xdr:from>
    <xdr:to>
      <xdr:col>46</xdr:col>
      <xdr:colOff>38100</xdr:colOff>
      <xdr:row>41</xdr:row>
      <xdr:rowOff>58801</xdr:rowOff>
    </xdr:to>
    <xdr:sp macro="" textlink="">
      <xdr:nvSpPr>
        <xdr:cNvPr id="132" name="楕円 131"/>
        <xdr:cNvSpPr/>
      </xdr:nvSpPr>
      <xdr:spPr>
        <a:xfrm>
          <a:off x="8699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7810</xdr:rowOff>
    </xdr:from>
    <xdr:to>
      <xdr:col>50</xdr:col>
      <xdr:colOff>114300</xdr:colOff>
      <xdr:row>41</xdr:row>
      <xdr:rowOff>8001</xdr:rowOff>
    </xdr:to>
    <xdr:cxnSp macro="">
      <xdr:nvCxnSpPr>
        <xdr:cNvPr id="133" name="直線コネクタ 132"/>
        <xdr:cNvCxnSpPr/>
      </xdr:nvCxnSpPr>
      <xdr:spPr>
        <a:xfrm flipV="1">
          <a:off x="8750300" y="7037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128460</xdr:rowOff>
    </xdr:from>
    <xdr:to>
      <xdr:col>41</xdr:col>
      <xdr:colOff>101600</xdr:colOff>
      <xdr:row>41</xdr:row>
      <xdr:rowOff>58610</xdr:rowOff>
    </xdr:to>
    <xdr:sp macro="" textlink="">
      <xdr:nvSpPr>
        <xdr:cNvPr id="134" name="楕円 133"/>
        <xdr:cNvSpPr/>
      </xdr:nvSpPr>
      <xdr:spPr>
        <a:xfrm>
          <a:off x="7810500" y="6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7810</xdr:rowOff>
    </xdr:from>
    <xdr:to>
      <xdr:col>45</xdr:col>
      <xdr:colOff>177800</xdr:colOff>
      <xdr:row>41</xdr:row>
      <xdr:rowOff>8001</xdr:rowOff>
    </xdr:to>
    <xdr:cxnSp macro="">
      <xdr:nvCxnSpPr>
        <xdr:cNvPr id="135" name="直線コネクタ 134"/>
        <xdr:cNvCxnSpPr/>
      </xdr:nvCxnSpPr>
      <xdr:spPr>
        <a:xfrm>
          <a:off x="7861300" y="7037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49737</xdr:rowOff>
    </xdr:from>
    <xdr:ext cx="469744" cy="259045"/>
    <xdr:sp macro="" textlink="">
      <xdr:nvSpPr>
        <xdr:cNvPr id="140" name="n_1mainValue【道路】&#10;一人当たり延長"/>
        <xdr:cNvSpPr txBox="1"/>
      </xdr:nvSpPr>
      <xdr:spPr>
        <a:xfrm>
          <a:off x="9391727" y="70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49928</xdr:rowOff>
    </xdr:from>
    <xdr:ext cx="469744" cy="259045"/>
    <xdr:sp macro="" textlink="">
      <xdr:nvSpPr>
        <xdr:cNvPr id="141" name="n_2mainValue【道路】&#10;一人当たり延長"/>
        <xdr:cNvSpPr txBox="1"/>
      </xdr:nvSpPr>
      <xdr:spPr>
        <a:xfrm>
          <a:off x="85154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49737</xdr:rowOff>
    </xdr:from>
    <xdr:ext cx="469744" cy="259045"/>
    <xdr:sp macro="" textlink="">
      <xdr:nvSpPr>
        <xdr:cNvPr id="142" name="n_3mainValue【道路】&#10;一人当たり延長"/>
        <xdr:cNvSpPr txBox="1"/>
      </xdr:nvSpPr>
      <xdr:spPr>
        <a:xfrm>
          <a:off x="7626427" y="70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84" name="楕円 183"/>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94542</xdr:rowOff>
    </xdr:from>
    <xdr:ext cx="405111" cy="259045"/>
    <xdr:sp macro="" textlink="">
      <xdr:nvSpPr>
        <xdr:cNvPr id="185" name="【橋りょう・トンネル】&#10;有形固定資産減価償却率該当値テキスト"/>
        <xdr:cNvSpPr txBox="1"/>
      </xdr:nvSpPr>
      <xdr:spPr>
        <a:xfrm>
          <a:off x="4673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86" name="楕円 185"/>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122465</xdr:rowOff>
    </xdr:to>
    <xdr:cxnSp macro="">
      <xdr:nvCxnSpPr>
        <xdr:cNvPr id="187" name="直線コネクタ 186"/>
        <xdr:cNvCxnSpPr/>
      </xdr:nvCxnSpPr>
      <xdr:spPr>
        <a:xfrm>
          <a:off x="3797300" y="102135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88" name="楕円 187"/>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97972</xdr:rowOff>
    </xdr:to>
    <xdr:cxnSp macro="">
      <xdr:nvCxnSpPr>
        <xdr:cNvPr id="189" name="直線コネクタ 188"/>
        <xdr:cNvCxnSpPr/>
      </xdr:nvCxnSpPr>
      <xdr:spPr>
        <a:xfrm>
          <a:off x="2908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0" name="楕円 189"/>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73478</xdr:rowOff>
    </xdr:to>
    <xdr:cxnSp macro="">
      <xdr:nvCxnSpPr>
        <xdr:cNvPr id="191" name="直線コネクタ 190"/>
        <xdr:cNvCxnSpPr/>
      </xdr:nvCxnSpPr>
      <xdr:spPr>
        <a:xfrm>
          <a:off x="2019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165299</xdr:rowOff>
    </xdr:from>
    <xdr:ext cx="405111" cy="259045"/>
    <xdr:sp macro="" textlink="">
      <xdr:nvSpPr>
        <xdr:cNvPr id="196" name="n_1main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197" name="n_2mainValue【橋りょう・トンネル】&#10;有形固定資産減価償却率"/>
        <xdr:cNvSpPr txBox="1"/>
      </xdr:nvSpPr>
      <xdr:spPr>
        <a:xfrm>
          <a:off x="2705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198" name="n_3mainValue【橋りょう・トンネル】&#10;有形固定資産減価償却率"/>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72120</xdr:rowOff>
    </xdr:from>
    <xdr:to>
      <xdr:col>55</xdr:col>
      <xdr:colOff>50800</xdr:colOff>
      <xdr:row>64</xdr:row>
      <xdr:rowOff>2270</xdr:rowOff>
    </xdr:to>
    <xdr:sp macro="" textlink="">
      <xdr:nvSpPr>
        <xdr:cNvPr id="238" name="楕円 237"/>
        <xdr:cNvSpPr/>
      </xdr:nvSpPr>
      <xdr:spPr>
        <a:xfrm>
          <a:off x="10426700" y="10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31464</xdr:rowOff>
    </xdr:from>
    <xdr:ext cx="534377" cy="259045"/>
    <xdr:sp macro="" textlink="">
      <xdr:nvSpPr>
        <xdr:cNvPr id="239" name="【橋りょう・トンネル】&#10;一人当たり有形固定資産（償却資産）額該当値テキスト"/>
        <xdr:cNvSpPr txBox="1"/>
      </xdr:nvSpPr>
      <xdr:spPr>
        <a:xfrm>
          <a:off x="10515600" y="108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72301</xdr:rowOff>
    </xdr:from>
    <xdr:to>
      <xdr:col>50</xdr:col>
      <xdr:colOff>165100</xdr:colOff>
      <xdr:row>64</xdr:row>
      <xdr:rowOff>2451</xdr:rowOff>
    </xdr:to>
    <xdr:sp macro="" textlink="">
      <xdr:nvSpPr>
        <xdr:cNvPr id="240" name="楕円 239"/>
        <xdr:cNvSpPr/>
      </xdr:nvSpPr>
      <xdr:spPr>
        <a:xfrm>
          <a:off x="9588500" y="108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122920</xdr:rowOff>
    </xdr:from>
    <xdr:to>
      <xdr:col>55</xdr:col>
      <xdr:colOff>0</xdr:colOff>
      <xdr:row>63</xdr:row>
      <xdr:rowOff>123101</xdr:rowOff>
    </xdr:to>
    <xdr:cxnSp macro="">
      <xdr:nvCxnSpPr>
        <xdr:cNvPr id="241" name="直線コネクタ 240"/>
        <xdr:cNvCxnSpPr/>
      </xdr:nvCxnSpPr>
      <xdr:spPr>
        <a:xfrm flipV="1">
          <a:off x="9639300" y="10924270"/>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72902</xdr:rowOff>
    </xdr:from>
    <xdr:to>
      <xdr:col>46</xdr:col>
      <xdr:colOff>38100</xdr:colOff>
      <xdr:row>64</xdr:row>
      <xdr:rowOff>3052</xdr:rowOff>
    </xdr:to>
    <xdr:sp macro="" textlink="">
      <xdr:nvSpPr>
        <xdr:cNvPr id="242" name="楕円 241"/>
        <xdr:cNvSpPr/>
      </xdr:nvSpPr>
      <xdr:spPr>
        <a:xfrm>
          <a:off x="8699500" y="10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123101</xdr:rowOff>
    </xdr:from>
    <xdr:to>
      <xdr:col>50</xdr:col>
      <xdr:colOff>114300</xdr:colOff>
      <xdr:row>63</xdr:row>
      <xdr:rowOff>123702</xdr:rowOff>
    </xdr:to>
    <xdr:cxnSp macro="">
      <xdr:nvCxnSpPr>
        <xdr:cNvPr id="243" name="直線コネクタ 242"/>
        <xdr:cNvCxnSpPr/>
      </xdr:nvCxnSpPr>
      <xdr:spPr>
        <a:xfrm flipV="1">
          <a:off x="8750300" y="10924451"/>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72792</xdr:rowOff>
    </xdr:from>
    <xdr:to>
      <xdr:col>41</xdr:col>
      <xdr:colOff>101600</xdr:colOff>
      <xdr:row>64</xdr:row>
      <xdr:rowOff>2942</xdr:rowOff>
    </xdr:to>
    <xdr:sp macro="" textlink="">
      <xdr:nvSpPr>
        <xdr:cNvPr id="244" name="楕円 243"/>
        <xdr:cNvSpPr/>
      </xdr:nvSpPr>
      <xdr:spPr>
        <a:xfrm>
          <a:off x="7810500" y="10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123592</xdr:rowOff>
    </xdr:from>
    <xdr:to>
      <xdr:col>45</xdr:col>
      <xdr:colOff>177800</xdr:colOff>
      <xdr:row>63</xdr:row>
      <xdr:rowOff>123702</xdr:rowOff>
    </xdr:to>
    <xdr:cxnSp macro="">
      <xdr:nvCxnSpPr>
        <xdr:cNvPr id="245" name="直線コネクタ 244"/>
        <xdr:cNvCxnSpPr/>
      </xdr:nvCxnSpPr>
      <xdr:spPr>
        <a:xfrm>
          <a:off x="7861300" y="1092494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165028</xdr:rowOff>
    </xdr:from>
    <xdr:ext cx="534377" cy="259045"/>
    <xdr:sp macro="" textlink="">
      <xdr:nvSpPr>
        <xdr:cNvPr id="250" name="n_1mainValue【橋りょう・トンネル】&#10;一人当たり有形固定資産（償却資産）額"/>
        <xdr:cNvSpPr txBox="1"/>
      </xdr:nvSpPr>
      <xdr:spPr>
        <a:xfrm>
          <a:off x="9359411" y="1096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165629</xdr:rowOff>
    </xdr:from>
    <xdr:ext cx="534377" cy="259045"/>
    <xdr:sp macro="" textlink="">
      <xdr:nvSpPr>
        <xdr:cNvPr id="251" name="n_2mainValue【橋りょう・トンネル】&#10;一人当たり有形固定資産（償却資産）額"/>
        <xdr:cNvSpPr txBox="1"/>
      </xdr:nvSpPr>
      <xdr:spPr>
        <a:xfrm>
          <a:off x="8483111" y="10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165519</xdr:rowOff>
    </xdr:from>
    <xdr:ext cx="534377" cy="259045"/>
    <xdr:sp macro="" textlink="">
      <xdr:nvSpPr>
        <xdr:cNvPr id="252" name="n_3mainValue【橋りょう・トンネル】&#10;一人当たり有形固定資産（償却資産）額"/>
        <xdr:cNvSpPr txBox="1"/>
      </xdr:nvSpPr>
      <xdr:spPr>
        <a:xfrm>
          <a:off x="7594111" y="10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162561</xdr:rowOff>
    </xdr:from>
    <xdr:to>
      <xdr:col>24</xdr:col>
      <xdr:colOff>114300</xdr:colOff>
      <xdr:row>85</xdr:row>
      <xdr:rowOff>92711</xdr:rowOff>
    </xdr:to>
    <xdr:sp macro="" textlink="">
      <xdr:nvSpPr>
        <xdr:cNvPr id="293" name="楕円 292"/>
        <xdr:cNvSpPr/>
      </xdr:nvSpPr>
      <xdr:spPr>
        <a:xfrm>
          <a:off x="4584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140988</xdr:rowOff>
    </xdr:from>
    <xdr:ext cx="405111" cy="259045"/>
    <xdr:sp macro="" textlink="">
      <xdr:nvSpPr>
        <xdr:cNvPr id="294" name="【公営住宅】&#10;有形固定資産減価償却率該当値テキスト"/>
        <xdr:cNvSpPr txBox="1"/>
      </xdr:nvSpPr>
      <xdr:spPr>
        <a:xfrm>
          <a:off x="4673600"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82550</xdr:rowOff>
    </xdr:from>
    <xdr:to>
      <xdr:col>20</xdr:col>
      <xdr:colOff>38100</xdr:colOff>
      <xdr:row>86</xdr:row>
      <xdr:rowOff>12700</xdr:rowOff>
    </xdr:to>
    <xdr:sp macro="" textlink="">
      <xdr:nvSpPr>
        <xdr:cNvPr id="295" name="楕円 294"/>
        <xdr:cNvSpPr/>
      </xdr:nvSpPr>
      <xdr:spPr>
        <a:xfrm>
          <a:off x="3746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133350</xdr:rowOff>
    </xdr:to>
    <xdr:cxnSp macro="">
      <xdr:nvCxnSpPr>
        <xdr:cNvPr id="296" name="直線コネクタ 295"/>
        <xdr:cNvCxnSpPr/>
      </xdr:nvCxnSpPr>
      <xdr:spPr>
        <a:xfrm flipV="1">
          <a:off x="3797300" y="146151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63500</xdr:rowOff>
    </xdr:from>
    <xdr:to>
      <xdr:col>15</xdr:col>
      <xdr:colOff>101600</xdr:colOff>
      <xdr:row>85</xdr:row>
      <xdr:rowOff>165100</xdr:rowOff>
    </xdr:to>
    <xdr:sp macro="" textlink="">
      <xdr:nvSpPr>
        <xdr:cNvPr id="297" name="楕円 296"/>
        <xdr:cNvSpPr/>
      </xdr:nvSpPr>
      <xdr:spPr>
        <a:xfrm>
          <a:off x="2857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114300</xdr:rowOff>
    </xdr:from>
    <xdr:to>
      <xdr:col>19</xdr:col>
      <xdr:colOff>177800</xdr:colOff>
      <xdr:row>85</xdr:row>
      <xdr:rowOff>133350</xdr:rowOff>
    </xdr:to>
    <xdr:cxnSp macro="">
      <xdr:nvCxnSpPr>
        <xdr:cNvPr id="298" name="直線コネクタ 297"/>
        <xdr:cNvCxnSpPr/>
      </xdr:nvCxnSpPr>
      <xdr:spPr>
        <a:xfrm>
          <a:off x="2908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29211</xdr:rowOff>
    </xdr:from>
    <xdr:to>
      <xdr:col>10</xdr:col>
      <xdr:colOff>165100</xdr:colOff>
      <xdr:row>85</xdr:row>
      <xdr:rowOff>130811</xdr:rowOff>
    </xdr:to>
    <xdr:sp macro="" textlink="">
      <xdr:nvSpPr>
        <xdr:cNvPr id="299" name="楕円 298"/>
        <xdr:cNvSpPr/>
      </xdr:nvSpPr>
      <xdr:spPr>
        <a:xfrm>
          <a:off x="196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80011</xdr:rowOff>
    </xdr:from>
    <xdr:to>
      <xdr:col>15</xdr:col>
      <xdr:colOff>50800</xdr:colOff>
      <xdr:row>85</xdr:row>
      <xdr:rowOff>114300</xdr:rowOff>
    </xdr:to>
    <xdr:cxnSp macro="">
      <xdr:nvCxnSpPr>
        <xdr:cNvPr id="300" name="直線コネクタ 299"/>
        <xdr:cNvCxnSpPr/>
      </xdr:nvCxnSpPr>
      <xdr:spPr>
        <a:xfrm>
          <a:off x="2019300" y="1465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3827</xdr:rowOff>
    </xdr:from>
    <xdr:ext cx="405111" cy="259045"/>
    <xdr:sp macro="" textlink="">
      <xdr:nvSpPr>
        <xdr:cNvPr id="305" name="n_1mainValue【公営住宅】&#10;有形固定資産減価償却率"/>
        <xdr:cNvSpPr txBox="1"/>
      </xdr:nvSpPr>
      <xdr:spPr>
        <a:xfrm>
          <a:off x="3582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156227</xdr:rowOff>
    </xdr:from>
    <xdr:ext cx="405111" cy="259045"/>
    <xdr:sp macro="" textlink="">
      <xdr:nvSpPr>
        <xdr:cNvPr id="306" name="n_2mainValue【公営住宅】&#10;有形固定資産減価償却率"/>
        <xdr:cNvSpPr txBox="1"/>
      </xdr:nvSpPr>
      <xdr:spPr>
        <a:xfrm>
          <a:off x="2705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121938</xdr:rowOff>
    </xdr:from>
    <xdr:ext cx="405111" cy="259045"/>
    <xdr:sp macro="" textlink="">
      <xdr:nvSpPr>
        <xdr:cNvPr id="307" name="n_3mainValue【公営住宅】&#10;有形固定資産減価償却率"/>
        <xdr:cNvSpPr txBox="1"/>
      </xdr:nvSpPr>
      <xdr:spPr>
        <a:xfrm>
          <a:off x="1816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33782</xdr:rowOff>
    </xdr:from>
    <xdr:to>
      <xdr:col>55</xdr:col>
      <xdr:colOff>50800</xdr:colOff>
      <xdr:row>86</xdr:row>
      <xdr:rowOff>135382</xdr:rowOff>
    </xdr:to>
    <xdr:sp macro="" textlink="">
      <xdr:nvSpPr>
        <xdr:cNvPr id="347" name="楕円 346"/>
        <xdr:cNvSpPr/>
      </xdr:nvSpPr>
      <xdr:spPr>
        <a:xfrm>
          <a:off x="104267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120159</xdr:rowOff>
    </xdr:from>
    <xdr:ext cx="469744" cy="259045"/>
    <xdr:sp macro="" textlink="">
      <xdr:nvSpPr>
        <xdr:cNvPr id="348" name="【公営住宅】&#10;一人当たり面積該当値テキスト"/>
        <xdr:cNvSpPr txBox="1"/>
      </xdr:nvSpPr>
      <xdr:spPr>
        <a:xfrm>
          <a:off x="10515600" y="1469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33782</xdr:rowOff>
    </xdr:from>
    <xdr:to>
      <xdr:col>50</xdr:col>
      <xdr:colOff>165100</xdr:colOff>
      <xdr:row>86</xdr:row>
      <xdr:rowOff>135382</xdr:rowOff>
    </xdr:to>
    <xdr:sp macro="" textlink="">
      <xdr:nvSpPr>
        <xdr:cNvPr id="349" name="楕円 348"/>
        <xdr:cNvSpPr/>
      </xdr:nvSpPr>
      <xdr:spPr>
        <a:xfrm>
          <a:off x="9588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84582</xdr:rowOff>
    </xdr:from>
    <xdr:to>
      <xdr:col>55</xdr:col>
      <xdr:colOff>0</xdr:colOff>
      <xdr:row>86</xdr:row>
      <xdr:rowOff>84582</xdr:rowOff>
    </xdr:to>
    <xdr:cxnSp macro="">
      <xdr:nvCxnSpPr>
        <xdr:cNvPr id="350" name="直線コネクタ 349"/>
        <xdr:cNvCxnSpPr/>
      </xdr:nvCxnSpPr>
      <xdr:spPr>
        <a:xfrm>
          <a:off x="9639300" y="1482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33782</xdr:rowOff>
    </xdr:from>
    <xdr:to>
      <xdr:col>46</xdr:col>
      <xdr:colOff>38100</xdr:colOff>
      <xdr:row>86</xdr:row>
      <xdr:rowOff>135382</xdr:rowOff>
    </xdr:to>
    <xdr:sp macro="" textlink="">
      <xdr:nvSpPr>
        <xdr:cNvPr id="351" name="楕円 350"/>
        <xdr:cNvSpPr/>
      </xdr:nvSpPr>
      <xdr:spPr>
        <a:xfrm>
          <a:off x="8699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84582</xdr:rowOff>
    </xdr:from>
    <xdr:to>
      <xdr:col>50</xdr:col>
      <xdr:colOff>114300</xdr:colOff>
      <xdr:row>86</xdr:row>
      <xdr:rowOff>84582</xdr:rowOff>
    </xdr:to>
    <xdr:cxnSp macro="">
      <xdr:nvCxnSpPr>
        <xdr:cNvPr id="352" name="直線コネクタ 351"/>
        <xdr:cNvCxnSpPr/>
      </xdr:nvCxnSpPr>
      <xdr:spPr>
        <a:xfrm>
          <a:off x="8750300" y="14829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353" name="楕円 352"/>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84582</xdr:rowOff>
    </xdr:to>
    <xdr:cxnSp macro="">
      <xdr:nvCxnSpPr>
        <xdr:cNvPr id="354" name="直線コネクタ 353"/>
        <xdr:cNvCxnSpPr/>
      </xdr:nvCxnSpPr>
      <xdr:spPr>
        <a:xfrm>
          <a:off x="7861300" y="148285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126509</xdr:rowOff>
    </xdr:from>
    <xdr:ext cx="469744" cy="259045"/>
    <xdr:sp macro="" textlink="">
      <xdr:nvSpPr>
        <xdr:cNvPr id="359" name="n_1mainValue【公営住宅】&#10;一人当たり面積"/>
        <xdr:cNvSpPr txBox="1"/>
      </xdr:nvSpPr>
      <xdr:spPr>
        <a:xfrm>
          <a:off x="93917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126509</xdr:rowOff>
    </xdr:from>
    <xdr:ext cx="469744" cy="259045"/>
    <xdr:sp macro="" textlink="">
      <xdr:nvSpPr>
        <xdr:cNvPr id="360" name="n_2mainValue【公営住宅】&#10;一人当たり面積"/>
        <xdr:cNvSpPr txBox="1"/>
      </xdr:nvSpPr>
      <xdr:spPr>
        <a:xfrm>
          <a:off x="85154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61" name="n_3mainValue【公営住宅】&#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46627</xdr:rowOff>
    </xdr:from>
    <xdr:to>
      <xdr:col>85</xdr:col>
      <xdr:colOff>177800</xdr:colOff>
      <xdr:row>40</xdr:row>
      <xdr:rowOff>148227</xdr:rowOff>
    </xdr:to>
    <xdr:sp macro="" textlink="">
      <xdr:nvSpPr>
        <xdr:cNvPr id="419" name="楕円 418"/>
        <xdr:cNvSpPr/>
      </xdr:nvSpPr>
      <xdr:spPr>
        <a:xfrm>
          <a:off x="162687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25054</xdr:rowOff>
    </xdr:from>
    <xdr:ext cx="405111" cy="259045"/>
    <xdr:sp macro="" textlink="">
      <xdr:nvSpPr>
        <xdr:cNvPr id="420" name="【認定こども園・幼稚園・保育所】&#10;有形固定資産減価償却率該当値テキスト"/>
        <xdr:cNvSpPr txBox="1"/>
      </xdr:nvSpPr>
      <xdr:spPr>
        <a:xfrm>
          <a:off x="16357600"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35197</xdr:rowOff>
    </xdr:from>
    <xdr:to>
      <xdr:col>81</xdr:col>
      <xdr:colOff>101600</xdr:colOff>
      <xdr:row>40</xdr:row>
      <xdr:rowOff>136797</xdr:rowOff>
    </xdr:to>
    <xdr:sp macro="" textlink="">
      <xdr:nvSpPr>
        <xdr:cNvPr id="421" name="楕円 420"/>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85997</xdr:rowOff>
    </xdr:from>
    <xdr:to>
      <xdr:col>85</xdr:col>
      <xdr:colOff>127000</xdr:colOff>
      <xdr:row>40</xdr:row>
      <xdr:rowOff>97427</xdr:rowOff>
    </xdr:to>
    <xdr:cxnSp macro="">
      <xdr:nvCxnSpPr>
        <xdr:cNvPr id="422" name="直線コネクタ 421"/>
        <xdr:cNvCxnSpPr/>
      </xdr:nvCxnSpPr>
      <xdr:spPr>
        <a:xfrm>
          <a:off x="15481300" y="694399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423" name="楕円 422"/>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85997</xdr:rowOff>
    </xdr:to>
    <xdr:cxnSp macro="">
      <xdr:nvCxnSpPr>
        <xdr:cNvPr id="424" name="直線コネクタ 423"/>
        <xdr:cNvCxnSpPr/>
      </xdr:nvCxnSpPr>
      <xdr:spPr>
        <a:xfrm>
          <a:off x="14592300" y="6943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xdr:rowOff>
    </xdr:from>
    <xdr:to>
      <xdr:col>72</xdr:col>
      <xdr:colOff>38100</xdr:colOff>
      <xdr:row>40</xdr:row>
      <xdr:rowOff>115570</xdr:rowOff>
    </xdr:to>
    <xdr:sp macro="" textlink="">
      <xdr:nvSpPr>
        <xdr:cNvPr id="425" name="楕円 424"/>
        <xdr:cNvSpPr/>
      </xdr:nvSpPr>
      <xdr:spPr>
        <a:xfrm>
          <a:off x="1365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64770</xdr:rowOff>
    </xdr:from>
    <xdr:to>
      <xdr:col>76</xdr:col>
      <xdr:colOff>114300</xdr:colOff>
      <xdr:row>40</xdr:row>
      <xdr:rowOff>85997</xdr:rowOff>
    </xdr:to>
    <xdr:cxnSp macro="">
      <xdr:nvCxnSpPr>
        <xdr:cNvPr id="426" name="直線コネクタ 425"/>
        <xdr:cNvCxnSpPr/>
      </xdr:nvCxnSpPr>
      <xdr:spPr>
        <a:xfrm>
          <a:off x="13703300" y="69227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127924</xdr:rowOff>
    </xdr:from>
    <xdr:ext cx="405111" cy="259045"/>
    <xdr:sp macro="" textlink="">
      <xdr:nvSpPr>
        <xdr:cNvPr id="431" name="n_1mainValue【認定こども園・幼稚園・保育所】&#10;有形固定資産減価償却率"/>
        <xdr:cNvSpPr txBox="1"/>
      </xdr:nvSpPr>
      <xdr:spPr>
        <a:xfrm>
          <a:off x="15266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432" name="n_2mainValue【認定こども園・幼稚園・保育所】&#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106697</xdr:rowOff>
    </xdr:from>
    <xdr:ext cx="405111" cy="259045"/>
    <xdr:sp macro="" textlink="">
      <xdr:nvSpPr>
        <xdr:cNvPr id="433" name="n_3mainValue【認定こども園・幼稚園・保育所】&#10;有形固定資産減価償却率"/>
        <xdr:cNvSpPr txBox="1"/>
      </xdr:nvSpPr>
      <xdr:spPr>
        <a:xfrm>
          <a:off x="13500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50546</xdr:rowOff>
    </xdr:from>
    <xdr:to>
      <xdr:col>116</xdr:col>
      <xdr:colOff>114300</xdr:colOff>
      <xdr:row>37</xdr:row>
      <xdr:rowOff>152146</xdr:rowOff>
    </xdr:to>
    <xdr:sp macro="" textlink="">
      <xdr:nvSpPr>
        <xdr:cNvPr id="471" name="楕円 470"/>
        <xdr:cNvSpPr/>
      </xdr:nvSpPr>
      <xdr:spPr>
        <a:xfrm>
          <a:off x="22110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73423</xdr:rowOff>
    </xdr:from>
    <xdr:ext cx="469744" cy="259045"/>
    <xdr:sp macro="" textlink="">
      <xdr:nvSpPr>
        <xdr:cNvPr id="472" name="【認定こども園・幼稚園・保育所】&#10;一人当たり面積該当値テキスト"/>
        <xdr:cNvSpPr txBox="1"/>
      </xdr:nvSpPr>
      <xdr:spPr>
        <a:xfrm>
          <a:off x="221996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473" name="楕円 472"/>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37</xdr:row>
      <xdr:rowOff>101346</xdr:rowOff>
    </xdr:to>
    <xdr:cxnSp macro="">
      <xdr:nvCxnSpPr>
        <xdr:cNvPr id="474" name="直線コネクタ 473"/>
        <xdr:cNvCxnSpPr/>
      </xdr:nvCxnSpPr>
      <xdr:spPr>
        <a:xfrm>
          <a:off x="21323300" y="6444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50546</xdr:rowOff>
    </xdr:from>
    <xdr:to>
      <xdr:col>107</xdr:col>
      <xdr:colOff>101600</xdr:colOff>
      <xdr:row>37</xdr:row>
      <xdr:rowOff>152146</xdr:rowOff>
    </xdr:to>
    <xdr:sp macro="" textlink="">
      <xdr:nvSpPr>
        <xdr:cNvPr id="475" name="楕円 474"/>
        <xdr:cNvSpPr/>
      </xdr:nvSpPr>
      <xdr:spPr>
        <a:xfrm>
          <a:off x="20383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101346</xdr:rowOff>
    </xdr:from>
    <xdr:to>
      <xdr:col>111</xdr:col>
      <xdr:colOff>177800</xdr:colOff>
      <xdr:row>37</xdr:row>
      <xdr:rowOff>101346</xdr:rowOff>
    </xdr:to>
    <xdr:cxnSp macro="">
      <xdr:nvCxnSpPr>
        <xdr:cNvPr id="476" name="直線コネクタ 475"/>
        <xdr:cNvCxnSpPr/>
      </xdr:nvCxnSpPr>
      <xdr:spPr>
        <a:xfrm>
          <a:off x="20434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77" name="楕円 476"/>
        <xdr:cNvSpPr/>
      </xdr:nvSpPr>
      <xdr:spPr>
        <a:xfrm>
          <a:off x="19494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101346</xdr:rowOff>
    </xdr:from>
    <xdr:to>
      <xdr:col>107</xdr:col>
      <xdr:colOff>50800</xdr:colOff>
      <xdr:row>37</xdr:row>
      <xdr:rowOff>101346</xdr:rowOff>
    </xdr:to>
    <xdr:cxnSp macro="">
      <xdr:nvCxnSpPr>
        <xdr:cNvPr id="478" name="直線コネクタ 477"/>
        <xdr:cNvCxnSpPr/>
      </xdr:nvCxnSpPr>
      <xdr:spPr>
        <a:xfrm>
          <a:off x="19545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483"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84" name="n_2main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5" name="n_3main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31496</xdr:rowOff>
    </xdr:from>
    <xdr:to>
      <xdr:col>85</xdr:col>
      <xdr:colOff>177800</xdr:colOff>
      <xdr:row>60</xdr:row>
      <xdr:rowOff>133096</xdr:rowOff>
    </xdr:to>
    <xdr:sp macro="" textlink="">
      <xdr:nvSpPr>
        <xdr:cNvPr id="524" name="楕円 523"/>
        <xdr:cNvSpPr/>
      </xdr:nvSpPr>
      <xdr:spPr>
        <a:xfrm>
          <a:off x="16268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9923</xdr:rowOff>
    </xdr:from>
    <xdr:ext cx="405111" cy="259045"/>
    <xdr:sp macro="" textlink="">
      <xdr:nvSpPr>
        <xdr:cNvPr id="525" name="【学校施設】&#10;有形固定資産減価償却率該当値テキスト"/>
        <xdr:cNvSpPr txBox="1"/>
      </xdr:nvSpPr>
      <xdr:spPr>
        <a:xfrm>
          <a:off x="16357600"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65786</xdr:rowOff>
    </xdr:from>
    <xdr:to>
      <xdr:col>81</xdr:col>
      <xdr:colOff>101600</xdr:colOff>
      <xdr:row>60</xdr:row>
      <xdr:rowOff>167386</xdr:rowOff>
    </xdr:to>
    <xdr:sp macro="" textlink="">
      <xdr:nvSpPr>
        <xdr:cNvPr id="526" name="楕円 525"/>
        <xdr:cNvSpPr/>
      </xdr:nvSpPr>
      <xdr:spPr>
        <a:xfrm>
          <a:off x="15430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82296</xdr:rowOff>
    </xdr:from>
    <xdr:to>
      <xdr:col>85</xdr:col>
      <xdr:colOff>127000</xdr:colOff>
      <xdr:row>60</xdr:row>
      <xdr:rowOff>116586</xdr:rowOff>
    </xdr:to>
    <xdr:cxnSp macro="">
      <xdr:nvCxnSpPr>
        <xdr:cNvPr id="527" name="直線コネクタ 526"/>
        <xdr:cNvCxnSpPr/>
      </xdr:nvCxnSpPr>
      <xdr:spPr>
        <a:xfrm flipV="1">
          <a:off x="15481300" y="1036929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528" name="楕円 527"/>
        <xdr:cNvSpPr/>
      </xdr:nvSpPr>
      <xdr:spPr>
        <a:xfrm>
          <a:off x="14541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60</xdr:row>
      <xdr:rowOff>116586</xdr:rowOff>
    </xdr:to>
    <xdr:cxnSp macro="">
      <xdr:nvCxnSpPr>
        <xdr:cNvPr id="529" name="直線コネクタ 528"/>
        <xdr:cNvCxnSpPr/>
      </xdr:nvCxnSpPr>
      <xdr:spPr>
        <a:xfrm>
          <a:off x="14592300" y="103647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150368</xdr:rowOff>
    </xdr:from>
    <xdr:to>
      <xdr:col>72</xdr:col>
      <xdr:colOff>38100</xdr:colOff>
      <xdr:row>60</xdr:row>
      <xdr:rowOff>80518</xdr:rowOff>
    </xdr:to>
    <xdr:sp macro="" textlink="">
      <xdr:nvSpPr>
        <xdr:cNvPr id="530" name="楕円 529"/>
        <xdr:cNvSpPr/>
      </xdr:nvSpPr>
      <xdr:spPr>
        <a:xfrm>
          <a:off x="13652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29718</xdr:rowOff>
    </xdr:from>
    <xdr:to>
      <xdr:col>76</xdr:col>
      <xdr:colOff>114300</xdr:colOff>
      <xdr:row>60</xdr:row>
      <xdr:rowOff>77724</xdr:rowOff>
    </xdr:to>
    <xdr:cxnSp macro="">
      <xdr:nvCxnSpPr>
        <xdr:cNvPr id="531" name="直線コネクタ 530"/>
        <xdr:cNvCxnSpPr/>
      </xdr:nvCxnSpPr>
      <xdr:spPr>
        <a:xfrm>
          <a:off x="13703300" y="103167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158513</xdr:rowOff>
    </xdr:from>
    <xdr:ext cx="405111" cy="259045"/>
    <xdr:sp macro="" textlink="">
      <xdr:nvSpPr>
        <xdr:cNvPr id="536" name="n_1mainValue【学校施設】&#10;有形固定資産減価償却率"/>
        <xdr:cNvSpPr txBox="1"/>
      </xdr:nvSpPr>
      <xdr:spPr>
        <a:xfrm>
          <a:off x="152660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119651</xdr:rowOff>
    </xdr:from>
    <xdr:ext cx="405111" cy="259045"/>
    <xdr:sp macro="" textlink="">
      <xdr:nvSpPr>
        <xdr:cNvPr id="537" name="n_2mainValue【学校施設】&#10;有形固定資産減価償却率"/>
        <xdr:cNvSpPr txBox="1"/>
      </xdr:nvSpPr>
      <xdr:spPr>
        <a:xfrm>
          <a:off x="14389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71645</xdr:rowOff>
    </xdr:from>
    <xdr:ext cx="405111" cy="259045"/>
    <xdr:sp macro="" textlink="">
      <xdr:nvSpPr>
        <xdr:cNvPr id="538" name="n_3mainValue【学校施設】&#10;有形固定資産減価償却率"/>
        <xdr:cNvSpPr txBox="1"/>
      </xdr:nvSpPr>
      <xdr:spPr>
        <a:xfrm>
          <a:off x="13500744"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167132</xdr:rowOff>
    </xdr:from>
    <xdr:to>
      <xdr:col>116</xdr:col>
      <xdr:colOff>114300</xdr:colOff>
      <xdr:row>63</xdr:row>
      <xdr:rowOff>97282</xdr:rowOff>
    </xdr:to>
    <xdr:sp macro="" textlink="">
      <xdr:nvSpPr>
        <xdr:cNvPr id="578" name="楕円 577"/>
        <xdr:cNvSpPr/>
      </xdr:nvSpPr>
      <xdr:spPr>
        <a:xfrm>
          <a:off x="22110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82059</xdr:rowOff>
    </xdr:from>
    <xdr:ext cx="469744" cy="259045"/>
    <xdr:sp macro="" textlink="">
      <xdr:nvSpPr>
        <xdr:cNvPr id="579" name="【学校施設】&#10;一人当たり面積該当値テキスト"/>
        <xdr:cNvSpPr txBox="1"/>
      </xdr:nvSpPr>
      <xdr:spPr>
        <a:xfrm>
          <a:off x="22199600" y="107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166751</xdr:rowOff>
    </xdr:from>
    <xdr:to>
      <xdr:col>112</xdr:col>
      <xdr:colOff>38100</xdr:colOff>
      <xdr:row>63</xdr:row>
      <xdr:rowOff>96901</xdr:rowOff>
    </xdr:to>
    <xdr:sp macro="" textlink="">
      <xdr:nvSpPr>
        <xdr:cNvPr id="580" name="楕円 579"/>
        <xdr:cNvSpPr/>
      </xdr:nvSpPr>
      <xdr:spPr>
        <a:xfrm>
          <a:off x="21272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46101</xdr:rowOff>
    </xdr:from>
    <xdr:to>
      <xdr:col>116</xdr:col>
      <xdr:colOff>63500</xdr:colOff>
      <xdr:row>63</xdr:row>
      <xdr:rowOff>46482</xdr:rowOff>
    </xdr:to>
    <xdr:cxnSp macro="">
      <xdr:nvCxnSpPr>
        <xdr:cNvPr id="581" name="直線コネクタ 580"/>
        <xdr:cNvCxnSpPr/>
      </xdr:nvCxnSpPr>
      <xdr:spPr>
        <a:xfrm>
          <a:off x="21323300" y="1084745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166942</xdr:rowOff>
    </xdr:from>
    <xdr:to>
      <xdr:col>107</xdr:col>
      <xdr:colOff>101600</xdr:colOff>
      <xdr:row>63</xdr:row>
      <xdr:rowOff>97092</xdr:rowOff>
    </xdr:to>
    <xdr:sp macro="" textlink="">
      <xdr:nvSpPr>
        <xdr:cNvPr id="582" name="楕円 581"/>
        <xdr:cNvSpPr/>
      </xdr:nvSpPr>
      <xdr:spPr>
        <a:xfrm>
          <a:off x="20383500" y="107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46101</xdr:rowOff>
    </xdr:from>
    <xdr:to>
      <xdr:col>111</xdr:col>
      <xdr:colOff>177800</xdr:colOff>
      <xdr:row>63</xdr:row>
      <xdr:rowOff>46292</xdr:rowOff>
    </xdr:to>
    <xdr:cxnSp macro="">
      <xdr:nvCxnSpPr>
        <xdr:cNvPr id="583" name="直線コネクタ 582"/>
        <xdr:cNvCxnSpPr/>
      </xdr:nvCxnSpPr>
      <xdr:spPr>
        <a:xfrm flipV="1">
          <a:off x="20434300" y="10847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166751</xdr:rowOff>
    </xdr:from>
    <xdr:to>
      <xdr:col>102</xdr:col>
      <xdr:colOff>165100</xdr:colOff>
      <xdr:row>63</xdr:row>
      <xdr:rowOff>96901</xdr:rowOff>
    </xdr:to>
    <xdr:sp macro="" textlink="">
      <xdr:nvSpPr>
        <xdr:cNvPr id="584" name="楕円 583"/>
        <xdr:cNvSpPr/>
      </xdr:nvSpPr>
      <xdr:spPr>
        <a:xfrm>
          <a:off x="19494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46101</xdr:rowOff>
    </xdr:from>
    <xdr:to>
      <xdr:col>107</xdr:col>
      <xdr:colOff>50800</xdr:colOff>
      <xdr:row>63</xdr:row>
      <xdr:rowOff>46292</xdr:rowOff>
    </xdr:to>
    <xdr:cxnSp macro="">
      <xdr:nvCxnSpPr>
        <xdr:cNvPr id="585" name="直線コネクタ 584"/>
        <xdr:cNvCxnSpPr/>
      </xdr:nvCxnSpPr>
      <xdr:spPr>
        <a:xfrm>
          <a:off x="19545300" y="10847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88028</xdr:rowOff>
    </xdr:from>
    <xdr:ext cx="469744" cy="259045"/>
    <xdr:sp macro="" textlink="">
      <xdr:nvSpPr>
        <xdr:cNvPr id="590" name="n_1mainValue【学校施設】&#10;一人当たり面積"/>
        <xdr:cNvSpPr txBox="1"/>
      </xdr:nvSpPr>
      <xdr:spPr>
        <a:xfrm>
          <a:off x="210757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88219</xdr:rowOff>
    </xdr:from>
    <xdr:ext cx="469744" cy="259045"/>
    <xdr:sp macro="" textlink="">
      <xdr:nvSpPr>
        <xdr:cNvPr id="591" name="n_2mainValue【学校施設】&#10;一人当たり面積"/>
        <xdr:cNvSpPr txBox="1"/>
      </xdr:nvSpPr>
      <xdr:spPr>
        <a:xfrm>
          <a:off x="20199427" y="1088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88028</xdr:rowOff>
    </xdr:from>
    <xdr:ext cx="469744" cy="259045"/>
    <xdr:sp macro="" textlink="">
      <xdr:nvSpPr>
        <xdr:cNvPr id="592" name="n_3mainValue【学校施設】&#10;一人当たり面積"/>
        <xdr:cNvSpPr txBox="1"/>
      </xdr:nvSpPr>
      <xdr:spPr>
        <a:xfrm>
          <a:off x="19310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96701</xdr:rowOff>
    </xdr:from>
    <xdr:to>
      <xdr:col>85</xdr:col>
      <xdr:colOff>177800</xdr:colOff>
      <xdr:row>87</xdr:row>
      <xdr:rowOff>26851</xdr:rowOff>
    </xdr:to>
    <xdr:sp macro="" textlink="">
      <xdr:nvSpPr>
        <xdr:cNvPr id="634" name="楕円 633"/>
        <xdr:cNvSpPr/>
      </xdr:nvSpPr>
      <xdr:spPr>
        <a:xfrm>
          <a:off x="162687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11628</xdr:rowOff>
    </xdr:from>
    <xdr:ext cx="405111" cy="259045"/>
    <xdr:sp macro="" textlink="">
      <xdr:nvSpPr>
        <xdr:cNvPr id="635" name="【児童館】&#10;有形固定資産減価償却率該当値テキスト"/>
        <xdr:cNvSpPr txBox="1"/>
      </xdr:nvSpPr>
      <xdr:spPr>
        <a:xfrm>
          <a:off x="16357600" y="1475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95069</xdr:rowOff>
    </xdr:from>
    <xdr:to>
      <xdr:col>81</xdr:col>
      <xdr:colOff>101600</xdr:colOff>
      <xdr:row>87</xdr:row>
      <xdr:rowOff>25219</xdr:rowOff>
    </xdr:to>
    <xdr:sp macro="" textlink="">
      <xdr:nvSpPr>
        <xdr:cNvPr id="636" name="楕円 635"/>
        <xdr:cNvSpPr/>
      </xdr:nvSpPr>
      <xdr:spPr>
        <a:xfrm>
          <a:off x="15430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145869</xdr:rowOff>
    </xdr:from>
    <xdr:to>
      <xdr:col>85</xdr:col>
      <xdr:colOff>127000</xdr:colOff>
      <xdr:row>86</xdr:row>
      <xdr:rowOff>147501</xdr:rowOff>
    </xdr:to>
    <xdr:cxnSp macro="">
      <xdr:nvCxnSpPr>
        <xdr:cNvPr id="637" name="直線コネクタ 636"/>
        <xdr:cNvCxnSpPr/>
      </xdr:nvCxnSpPr>
      <xdr:spPr>
        <a:xfrm>
          <a:off x="15481300" y="148905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8" name="楕円 637"/>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145869</xdr:rowOff>
    </xdr:from>
    <xdr:to>
      <xdr:col>81</xdr:col>
      <xdr:colOff>50800</xdr:colOff>
      <xdr:row>86</xdr:row>
      <xdr:rowOff>168729</xdr:rowOff>
    </xdr:to>
    <xdr:cxnSp macro="">
      <xdr:nvCxnSpPr>
        <xdr:cNvPr id="639" name="直線コネクタ 638"/>
        <xdr:cNvCxnSpPr/>
      </xdr:nvCxnSpPr>
      <xdr:spPr>
        <a:xfrm flipV="1">
          <a:off x="14592300" y="148905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0" name="楕円 639"/>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1" name="直線コネクタ 640"/>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16346</xdr:rowOff>
    </xdr:from>
    <xdr:ext cx="405111" cy="259045"/>
    <xdr:sp macro="" textlink="">
      <xdr:nvSpPr>
        <xdr:cNvPr id="646" name="n_1mainValue【児童館】&#10;有形固定資産減価償却率"/>
        <xdr:cNvSpPr txBox="1"/>
      </xdr:nvSpPr>
      <xdr:spPr>
        <a:xfrm>
          <a:off x="152660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7"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8"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6" name="楕円 685"/>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87"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88" name="楕円 687"/>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89" name="直線コネクタ 688"/>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90" name="楕円 689"/>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91" name="直線コネクタ 690"/>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692" name="楕円 691"/>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693" name="直線コネクタ 692"/>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98"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99"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00"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742" name="楕円 741"/>
        <xdr:cNvSpPr/>
      </xdr:nvSpPr>
      <xdr:spPr>
        <a:xfrm>
          <a:off x="16268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743" name="【公民館】&#10;有形固定資産減価償却率該当値テキスト"/>
        <xdr:cNvSpPr txBox="1"/>
      </xdr:nvSpPr>
      <xdr:spPr>
        <a:xfrm>
          <a:off x="16357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28666</xdr:rowOff>
    </xdr:from>
    <xdr:to>
      <xdr:col>81</xdr:col>
      <xdr:colOff>101600</xdr:colOff>
      <xdr:row>106</xdr:row>
      <xdr:rowOff>130266</xdr:rowOff>
    </xdr:to>
    <xdr:sp macro="" textlink="">
      <xdr:nvSpPr>
        <xdr:cNvPr id="744" name="楕円 743"/>
        <xdr:cNvSpPr/>
      </xdr:nvSpPr>
      <xdr:spPr>
        <a:xfrm>
          <a:off x="1543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79466</xdr:rowOff>
    </xdr:from>
    <xdr:to>
      <xdr:col>85</xdr:col>
      <xdr:colOff>127000</xdr:colOff>
      <xdr:row>106</xdr:row>
      <xdr:rowOff>95794</xdr:rowOff>
    </xdr:to>
    <xdr:cxnSp macro="">
      <xdr:nvCxnSpPr>
        <xdr:cNvPr id="745" name="直線コネクタ 744"/>
        <xdr:cNvCxnSpPr/>
      </xdr:nvCxnSpPr>
      <xdr:spPr>
        <a:xfrm>
          <a:off x="15481300" y="182531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746" name="楕円 745"/>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79466</xdr:rowOff>
    </xdr:to>
    <xdr:cxnSp macro="">
      <xdr:nvCxnSpPr>
        <xdr:cNvPr id="747" name="直線コネクタ 746"/>
        <xdr:cNvCxnSpPr/>
      </xdr:nvCxnSpPr>
      <xdr:spPr>
        <a:xfrm>
          <a:off x="14592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748" name="楕円 747"/>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46808</xdr:rowOff>
    </xdr:to>
    <xdr:cxnSp macro="">
      <xdr:nvCxnSpPr>
        <xdr:cNvPr id="749" name="直線コネクタ 748"/>
        <xdr:cNvCxnSpPr/>
      </xdr:nvCxnSpPr>
      <xdr:spPr>
        <a:xfrm>
          <a:off x="13703300" y="1818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121393</xdr:rowOff>
    </xdr:from>
    <xdr:ext cx="405111" cy="259045"/>
    <xdr:sp macro="" textlink="">
      <xdr:nvSpPr>
        <xdr:cNvPr id="754" name="n_1mainValue【公民館】&#10;有形固定資産減価償却率"/>
        <xdr:cNvSpPr txBox="1"/>
      </xdr:nvSpPr>
      <xdr:spPr>
        <a:xfrm>
          <a:off x="152660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755" name="n_2mainValue【公民館】&#10;有形固定資産減価償却率"/>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756" name="n_3mainValue【公民館】&#10;有形固定資産減価償却率"/>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798" name="楕円 797"/>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799" name="【公民館】&#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00" name="楕円 799"/>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136616</xdr:rowOff>
    </xdr:to>
    <xdr:cxnSp macro="">
      <xdr:nvCxnSpPr>
        <xdr:cNvPr id="801" name="直線コネクタ 800"/>
        <xdr:cNvCxnSpPr/>
      </xdr:nvCxnSpPr>
      <xdr:spPr>
        <a:xfrm>
          <a:off x="21323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802" name="楕円 801"/>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136616</xdr:rowOff>
    </xdr:to>
    <xdr:cxnSp macro="">
      <xdr:nvCxnSpPr>
        <xdr:cNvPr id="803" name="直線コネクタ 802"/>
        <xdr:cNvCxnSpPr/>
      </xdr:nvCxnSpPr>
      <xdr:spPr>
        <a:xfrm>
          <a:off x="20434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04" name="楕円 803"/>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136616</xdr:rowOff>
    </xdr:to>
    <xdr:cxnSp macro="">
      <xdr:nvCxnSpPr>
        <xdr:cNvPr id="805" name="直線コネクタ 804"/>
        <xdr:cNvCxnSpPr/>
      </xdr:nvCxnSpPr>
      <xdr:spPr>
        <a:xfrm>
          <a:off x="19545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10" name="n_1mainValue【公民館】&#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811" name="n_2mainValue【公民館】&#10;一人当たり面積"/>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12" name="n_3main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認定こども園・幼稚園・保育所、学校施設、公営住宅、児童館及び公民館となっている。特に、児童館の減価償却率は９０％を超え老朽化が顕著となっている一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人当たり面積は類似団体を大きく下回っており維持管理費用は比較的抑えられている。老朽化についても老朽箇所の改修・修繕を随時行っており問題なく使用できている。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なお、学校施設については、小中学校への空調整備等によって、公営住宅については、長寿命化計画に基づく改修工事によって減価償却率は減少した。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道路、橋りょう・トンネルについては、減価償却率、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人当たり面積ともに類似団体を下回っているが、当市は人口増加市であり道路開発は今後も続くと想定されるため、将来的な負担の増加に注意し計画的な更新等を進めていく必要がある。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53,994
53,575
38.51
18,145,314
17,607,186
493,976
10,462,711
6,293,956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6" name="楕円 75"/>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121920</xdr:rowOff>
    </xdr:to>
    <xdr:cxnSp macro="">
      <xdr:nvCxnSpPr>
        <xdr:cNvPr id="77" name="直線コネクタ 76"/>
        <xdr:cNvCxnSpPr/>
      </xdr:nvCxnSpPr>
      <xdr:spPr>
        <a:xfrm>
          <a:off x="3797300" y="62581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170724</xdr:rowOff>
    </xdr:from>
    <xdr:to>
      <xdr:col>15</xdr:col>
      <xdr:colOff>101600</xdr:colOff>
      <xdr:row>36</xdr:row>
      <xdr:rowOff>100874</xdr:rowOff>
    </xdr:to>
    <xdr:sp macro="" textlink="">
      <xdr:nvSpPr>
        <xdr:cNvPr id="78" name="楕円 77"/>
        <xdr:cNvSpPr/>
      </xdr:nvSpPr>
      <xdr:spPr>
        <a:xfrm>
          <a:off x="2857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50074</xdr:rowOff>
    </xdr:from>
    <xdr:to>
      <xdr:col>19</xdr:col>
      <xdr:colOff>177800</xdr:colOff>
      <xdr:row>36</xdr:row>
      <xdr:rowOff>85997</xdr:rowOff>
    </xdr:to>
    <xdr:cxnSp macro="">
      <xdr:nvCxnSpPr>
        <xdr:cNvPr id="79" name="直線コネクタ 78"/>
        <xdr:cNvCxnSpPr/>
      </xdr:nvCxnSpPr>
      <xdr:spPr>
        <a:xfrm>
          <a:off x="2908300" y="62222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133169</xdr:rowOff>
    </xdr:from>
    <xdr:to>
      <xdr:col>10</xdr:col>
      <xdr:colOff>165100</xdr:colOff>
      <xdr:row>36</xdr:row>
      <xdr:rowOff>63319</xdr:rowOff>
    </xdr:to>
    <xdr:sp macro="" textlink="">
      <xdr:nvSpPr>
        <xdr:cNvPr id="80" name="楕円 79"/>
        <xdr:cNvSpPr/>
      </xdr:nvSpPr>
      <xdr:spPr>
        <a:xfrm>
          <a:off x="1968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12519</xdr:rowOff>
    </xdr:from>
    <xdr:to>
      <xdr:col>15</xdr:col>
      <xdr:colOff>50800</xdr:colOff>
      <xdr:row>36</xdr:row>
      <xdr:rowOff>50074</xdr:rowOff>
    </xdr:to>
    <xdr:cxnSp macro="">
      <xdr:nvCxnSpPr>
        <xdr:cNvPr id="81" name="直線コネクタ 80"/>
        <xdr:cNvCxnSpPr/>
      </xdr:nvCxnSpPr>
      <xdr:spPr>
        <a:xfrm>
          <a:off x="2019300" y="61847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2"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3"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86" name="n_1mainValue【図書館】&#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117401</xdr:rowOff>
    </xdr:from>
    <xdr:ext cx="405111" cy="259045"/>
    <xdr:sp macro="" textlink="">
      <xdr:nvSpPr>
        <xdr:cNvPr id="87" name="n_2mainValue【図書館】&#10;有形固定資産減価償却率"/>
        <xdr:cNvSpPr txBox="1"/>
      </xdr:nvSpPr>
      <xdr:spPr>
        <a:xfrm>
          <a:off x="2705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79846</xdr:rowOff>
    </xdr:from>
    <xdr:ext cx="405111" cy="259045"/>
    <xdr:sp macro="" textlink="">
      <xdr:nvSpPr>
        <xdr:cNvPr id="88" name="n_3mainValue【図書館】&#10;有形固定資産減価償却率"/>
        <xdr:cNvSpPr txBox="1"/>
      </xdr:nvSpPr>
      <xdr:spPr>
        <a:xfrm>
          <a:off x="1816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4" name="楕円 123"/>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116857</xdr:rowOff>
    </xdr:from>
    <xdr:ext cx="469744" cy="259045"/>
    <xdr:sp macro="" textlink="">
      <xdr:nvSpPr>
        <xdr:cNvPr id="125" name="【図書館】&#10;一人当たり面積該当値テキスト"/>
        <xdr:cNvSpPr txBox="1"/>
      </xdr:nvSpPr>
      <xdr:spPr>
        <a:xfrm>
          <a:off x="10515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6" name="楕円 125"/>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7" name="直線コネクタ 126"/>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28" name="楕円 127"/>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29" name="直線コネクタ 128"/>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0" name="楕円 129"/>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1" name="直線コネクタ 130"/>
        <xdr:cNvCxnSpPr/>
      </xdr:nvCxnSpPr>
      <xdr:spPr>
        <a:xfrm>
          <a:off x="7861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36"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37"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40657</xdr:rowOff>
    </xdr:from>
    <xdr:ext cx="469744" cy="259045"/>
    <xdr:sp macro="" textlink="">
      <xdr:nvSpPr>
        <xdr:cNvPr id="138" name="n_3mainValue【図書館】&#10;一人当たり面積"/>
        <xdr:cNvSpPr txBox="1"/>
      </xdr:nvSpPr>
      <xdr:spPr>
        <a:xfrm>
          <a:off x="7626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79" name="楕円 178"/>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80" name="【体育館・プール】&#10;有形固定資産減価償却率該当値テキスト"/>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81" name="楕円 180"/>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102870</xdr:rowOff>
    </xdr:to>
    <xdr:cxnSp macro="">
      <xdr:nvCxnSpPr>
        <xdr:cNvPr id="182" name="直線コネクタ 181"/>
        <xdr:cNvCxnSpPr/>
      </xdr:nvCxnSpPr>
      <xdr:spPr>
        <a:xfrm>
          <a:off x="3797300" y="10370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83" name="楕円 182"/>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62</xdr:row>
      <xdr:rowOff>70485</xdr:rowOff>
    </xdr:to>
    <xdr:cxnSp macro="">
      <xdr:nvCxnSpPr>
        <xdr:cNvPr id="184" name="直線コネクタ 183"/>
        <xdr:cNvCxnSpPr/>
      </xdr:nvCxnSpPr>
      <xdr:spPr>
        <a:xfrm flipV="1">
          <a:off x="2908300" y="10370820"/>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162560</xdr:rowOff>
    </xdr:from>
    <xdr:to>
      <xdr:col>10</xdr:col>
      <xdr:colOff>165100</xdr:colOff>
      <xdr:row>62</xdr:row>
      <xdr:rowOff>92710</xdr:rowOff>
    </xdr:to>
    <xdr:sp macro="" textlink="">
      <xdr:nvSpPr>
        <xdr:cNvPr id="185" name="楕円 184"/>
        <xdr:cNvSpPr/>
      </xdr:nvSpPr>
      <xdr:spPr>
        <a:xfrm>
          <a:off x="196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41910</xdr:rowOff>
    </xdr:from>
    <xdr:to>
      <xdr:col>15</xdr:col>
      <xdr:colOff>50800</xdr:colOff>
      <xdr:row>62</xdr:row>
      <xdr:rowOff>70485</xdr:rowOff>
    </xdr:to>
    <xdr:cxnSp macro="">
      <xdr:nvCxnSpPr>
        <xdr:cNvPr id="186" name="直線コネクタ 185"/>
        <xdr:cNvCxnSpPr/>
      </xdr:nvCxnSpPr>
      <xdr:spPr>
        <a:xfrm>
          <a:off x="2019300" y="10671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191"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192" name="n_2mainValue【体育館・プール】&#10;有形固定資産減価償却率"/>
        <xdr:cNvSpPr txBox="1"/>
      </xdr:nvSpPr>
      <xdr:spPr>
        <a:xfrm>
          <a:off x="2705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83837</xdr:rowOff>
    </xdr:from>
    <xdr:ext cx="405111" cy="259045"/>
    <xdr:sp macro="" textlink="">
      <xdr:nvSpPr>
        <xdr:cNvPr id="193" name="n_3mainValue【体育館・プール】&#10;有形固定資産減価償却率"/>
        <xdr:cNvSpPr txBox="1"/>
      </xdr:nvSpPr>
      <xdr:spPr>
        <a:xfrm>
          <a:off x="1816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235" name="楕円 234"/>
        <xdr:cNvSpPr/>
      </xdr:nvSpPr>
      <xdr:spPr>
        <a:xfrm>
          <a:off x="10426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12899</xdr:rowOff>
    </xdr:from>
    <xdr:ext cx="469744" cy="259045"/>
    <xdr:sp macro="" textlink="">
      <xdr:nvSpPr>
        <xdr:cNvPr id="236" name="【体育館・プール】&#10;一人当たり面積該当値テキスト"/>
        <xdr:cNvSpPr txBox="1"/>
      </xdr:nvSpPr>
      <xdr:spPr>
        <a:xfrm>
          <a:off x="10515600" y="1064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37" name="楕円 236"/>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40822</xdr:rowOff>
    </xdr:to>
    <xdr:cxnSp macro="">
      <xdr:nvCxnSpPr>
        <xdr:cNvPr id="238" name="直線コネクタ 237"/>
        <xdr:cNvCxnSpPr/>
      </xdr:nvCxnSpPr>
      <xdr:spPr>
        <a:xfrm>
          <a:off x="9639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16147</xdr:rowOff>
    </xdr:from>
    <xdr:to>
      <xdr:col>46</xdr:col>
      <xdr:colOff>38100</xdr:colOff>
      <xdr:row>63</xdr:row>
      <xdr:rowOff>117747</xdr:rowOff>
    </xdr:to>
    <xdr:sp macro="" textlink="">
      <xdr:nvSpPr>
        <xdr:cNvPr id="239" name="楕円 238"/>
        <xdr:cNvSpPr/>
      </xdr:nvSpPr>
      <xdr:spPr>
        <a:xfrm>
          <a:off x="8699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66947</xdr:rowOff>
    </xdr:to>
    <xdr:cxnSp macro="">
      <xdr:nvCxnSpPr>
        <xdr:cNvPr id="240" name="直線コネクタ 239"/>
        <xdr:cNvCxnSpPr/>
      </xdr:nvCxnSpPr>
      <xdr:spPr>
        <a:xfrm flipV="1">
          <a:off x="8750300" y="108421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16147</xdr:rowOff>
    </xdr:from>
    <xdr:to>
      <xdr:col>41</xdr:col>
      <xdr:colOff>101600</xdr:colOff>
      <xdr:row>63</xdr:row>
      <xdr:rowOff>117747</xdr:rowOff>
    </xdr:to>
    <xdr:sp macro="" textlink="">
      <xdr:nvSpPr>
        <xdr:cNvPr id="241" name="楕円 240"/>
        <xdr:cNvSpPr/>
      </xdr:nvSpPr>
      <xdr:spPr>
        <a:xfrm>
          <a:off x="781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66947</xdr:rowOff>
    </xdr:from>
    <xdr:to>
      <xdr:col>45</xdr:col>
      <xdr:colOff>177800</xdr:colOff>
      <xdr:row>63</xdr:row>
      <xdr:rowOff>66947</xdr:rowOff>
    </xdr:to>
    <xdr:cxnSp macro="">
      <xdr:nvCxnSpPr>
        <xdr:cNvPr id="242" name="直線コネクタ 241"/>
        <xdr:cNvCxnSpPr/>
      </xdr:nvCxnSpPr>
      <xdr:spPr>
        <a:xfrm>
          <a:off x="7861300" y="10868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108149</xdr:rowOff>
    </xdr:from>
    <xdr:ext cx="469744" cy="259045"/>
    <xdr:sp macro="" textlink="">
      <xdr:nvSpPr>
        <xdr:cNvPr id="247" name="n_1mainValue【体育館・プール】&#10;一人当たり面積"/>
        <xdr:cNvSpPr txBox="1"/>
      </xdr:nvSpPr>
      <xdr:spPr>
        <a:xfrm>
          <a:off x="9391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108874</xdr:rowOff>
    </xdr:from>
    <xdr:ext cx="469744" cy="259045"/>
    <xdr:sp macro="" textlink="">
      <xdr:nvSpPr>
        <xdr:cNvPr id="248" name="n_2mainValue【体育館・プール】&#10;一人当たり面積"/>
        <xdr:cNvSpPr txBox="1"/>
      </xdr:nvSpPr>
      <xdr:spPr>
        <a:xfrm>
          <a:off x="8515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108874</xdr:rowOff>
    </xdr:from>
    <xdr:ext cx="469744" cy="259045"/>
    <xdr:sp macro="" textlink="">
      <xdr:nvSpPr>
        <xdr:cNvPr id="249" name="n_3mainValue【体育館・プール】&#10;一人当たり面積"/>
        <xdr:cNvSpPr txBox="1"/>
      </xdr:nvSpPr>
      <xdr:spPr>
        <a:xfrm>
          <a:off x="7626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07" name="直線コネクタ 306"/>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08"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09" name="直線コネクタ 308"/>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10"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11" name="直線コネクタ 310"/>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312"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13" name="フローチャート: 判断 312"/>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14" name="フローチャート: 判断 313"/>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15" name="フローチャート: 判断 314"/>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316" name="フローチャート: 判断 315"/>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317" name="フローチャート: 判断 316"/>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97246</xdr:rowOff>
    </xdr:from>
    <xdr:to>
      <xdr:col>85</xdr:col>
      <xdr:colOff>177800</xdr:colOff>
      <xdr:row>37</xdr:row>
      <xdr:rowOff>27396</xdr:rowOff>
    </xdr:to>
    <xdr:sp macro="" textlink="">
      <xdr:nvSpPr>
        <xdr:cNvPr id="323" name="楕円 322"/>
        <xdr:cNvSpPr/>
      </xdr:nvSpPr>
      <xdr:spPr>
        <a:xfrm>
          <a:off x="16268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120123</xdr:rowOff>
    </xdr:from>
    <xdr:ext cx="405111" cy="259045"/>
    <xdr:sp macro="" textlink="">
      <xdr:nvSpPr>
        <xdr:cNvPr id="324" name="【一般廃棄物処理施設】&#10;有形固定資産減価償却率該当値テキスト"/>
        <xdr:cNvSpPr txBox="1"/>
      </xdr:nvSpPr>
      <xdr:spPr>
        <a:xfrm>
          <a:off x="16357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56424</xdr:rowOff>
    </xdr:from>
    <xdr:to>
      <xdr:col>81</xdr:col>
      <xdr:colOff>101600</xdr:colOff>
      <xdr:row>36</xdr:row>
      <xdr:rowOff>158024</xdr:rowOff>
    </xdr:to>
    <xdr:sp macro="" textlink="">
      <xdr:nvSpPr>
        <xdr:cNvPr id="325" name="楕円 324"/>
        <xdr:cNvSpPr/>
      </xdr:nvSpPr>
      <xdr:spPr>
        <a:xfrm>
          <a:off x="1543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107224</xdr:rowOff>
    </xdr:from>
    <xdr:to>
      <xdr:col>85</xdr:col>
      <xdr:colOff>127000</xdr:colOff>
      <xdr:row>36</xdr:row>
      <xdr:rowOff>148046</xdr:rowOff>
    </xdr:to>
    <xdr:cxnSp macro="">
      <xdr:nvCxnSpPr>
        <xdr:cNvPr id="326" name="直線コネクタ 325"/>
        <xdr:cNvCxnSpPr/>
      </xdr:nvCxnSpPr>
      <xdr:spPr>
        <a:xfrm>
          <a:off x="15481300" y="627942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327" name="楕円 326"/>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107224</xdr:rowOff>
    </xdr:to>
    <xdr:cxnSp macro="">
      <xdr:nvCxnSpPr>
        <xdr:cNvPr id="328" name="直線コネクタ 327"/>
        <xdr:cNvCxnSpPr/>
      </xdr:nvCxnSpPr>
      <xdr:spPr>
        <a:xfrm>
          <a:off x="14592300" y="62369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7439</xdr:rowOff>
    </xdr:from>
    <xdr:to>
      <xdr:col>72</xdr:col>
      <xdr:colOff>38100</xdr:colOff>
      <xdr:row>35</xdr:row>
      <xdr:rowOff>109039</xdr:rowOff>
    </xdr:to>
    <xdr:sp macro="" textlink="">
      <xdr:nvSpPr>
        <xdr:cNvPr id="329" name="楕円 328"/>
        <xdr:cNvSpPr/>
      </xdr:nvSpPr>
      <xdr:spPr>
        <a:xfrm>
          <a:off x="13652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58239</xdr:rowOff>
    </xdr:from>
    <xdr:to>
      <xdr:col>76</xdr:col>
      <xdr:colOff>114300</xdr:colOff>
      <xdr:row>36</xdr:row>
      <xdr:rowOff>64770</xdr:rowOff>
    </xdr:to>
    <xdr:cxnSp macro="">
      <xdr:nvCxnSpPr>
        <xdr:cNvPr id="330" name="直線コネクタ 329"/>
        <xdr:cNvCxnSpPr/>
      </xdr:nvCxnSpPr>
      <xdr:spPr>
        <a:xfrm>
          <a:off x="13703300" y="6058989"/>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331"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32"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333"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334"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3101</xdr:rowOff>
    </xdr:from>
    <xdr:ext cx="405111" cy="259045"/>
    <xdr:sp macro="" textlink="">
      <xdr:nvSpPr>
        <xdr:cNvPr id="335" name="n_1mainValue【一般廃棄物処理施設】&#10;有形固定資産減価償却率"/>
        <xdr:cNvSpPr txBox="1"/>
      </xdr:nvSpPr>
      <xdr:spPr>
        <a:xfrm>
          <a:off x="152660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336" name="n_2main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125566</xdr:rowOff>
    </xdr:from>
    <xdr:ext cx="405111" cy="259045"/>
    <xdr:sp macro="" textlink="">
      <xdr:nvSpPr>
        <xdr:cNvPr id="337" name="n_3mainValue【一般廃棄物処理施設】&#10;有形固定資産減価償却率"/>
        <xdr:cNvSpPr txBox="1"/>
      </xdr:nvSpPr>
      <xdr:spPr>
        <a:xfrm>
          <a:off x="13500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9" name="テキスト ボックス 3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1" name="テキスト ボックス 3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3" name="テキスト ボックス 3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5" name="テキスト ボックス 3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7" name="テキスト ボックス 3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361" name="直線コネクタ 36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6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63" name="直線コネクタ 36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36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365" name="直線コネクタ 36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366"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367" name="フローチャート: 判断 36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368" name="フローチャート: 判断 36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369" name="フローチャート: 判断 36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370" name="フローチャート: 判断 36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371" name="フローチャート: 判断 37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109472</xdr:rowOff>
    </xdr:from>
    <xdr:to>
      <xdr:col>116</xdr:col>
      <xdr:colOff>114300</xdr:colOff>
      <xdr:row>38</xdr:row>
      <xdr:rowOff>39622</xdr:rowOff>
    </xdr:to>
    <xdr:sp macro="" textlink="">
      <xdr:nvSpPr>
        <xdr:cNvPr id="377" name="楕円 376"/>
        <xdr:cNvSpPr/>
      </xdr:nvSpPr>
      <xdr:spPr>
        <a:xfrm>
          <a:off x="22110700" y="64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132349</xdr:rowOff>
    </xdr:from>
    <xdr:ext cx="534377" cy="259045"/>
    <xdr:sp macro="" textlink="">
      <xdr:nvSpPr>
        <xdr:cNvPr id="378" name="【一般廃棄物処理施設】&#10;一人当たり有形固定資産（償却資産）額該当値テキスト"/>
        <xdr:cNvSpPr txBox="1"/>
      </xdr:nvSpPr>
      <xdr:spPr>
        <a:xfrm>
          <a:off x="22199600" y="630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106104</xdr:rowOff>
    </xdr:from>
    <xdr:to>
      <xdr:col>112</xdr:col>
      <xdr:colOff>38100</xdr:colOff>
      <xdr:row>38</xdr:row>
      <xdr:rowOff>36254</xdr:rowOff>
    </xdr:to>
    <xdr:sp macro="" textlink="">
      <xdr:nvSpPr>
        <xdr:cNvPr id="379" name="楕円 378"/>
        <xdr:cNvSpPr/>
      </xdr:nvSpPr>
      <xdr:spPr>
        <a:xfrm>
          <a:off x="21272500" y="6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156904</xdr:rowOff>
    </xdr:from>
    <xdr:to>
      <xdr:col>116</xdr:col>
      <xdr:colOff>63500</xdr:colOff>
      <xdr:row>37</xdr:row>
      <xdr:rowOff>160272</xdr:rowOff>
    </xdr:to>
    <xdr:cxnSp macro="">
      <xdr:nvCxnSpPr>
        <xdr:cNvPr id="380" name="直線コネクタ 379"/>
        <xdr:cNvCxnSpPr/>
      </xdr:nvCxnSpPr>
      <xdr:spPr>
        <a:xfrm>
          <a:off x="21323300" y="6500554"/>
          <a:ext cx="8382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106904</xdr:rowOff>
    </xdr:from>
    <xdr:to>
      <xdr:col>107</xdr:col>
      <xdr:colOff>101600</xdr:colOff>
      <xdr:row>38</xdr:row>
      <xdr:rowOff>37054</xdr:rowOff>
    </xdr:to>
    <xdr:sp macro="" textlink="">
      <xdr:nvSpPr>
        <xdr:cNvPr id="381" name="楕円 380"/>
        <xdr:cNvSpPr/>
      </xdr:nvSpPr>
      <xdr:spPr>
        <a:xfrm>
          <a:off x="20383500" y="64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156904</xdr:rowOff>
    </xdr:from>
    <xdr:to>
      <xdr:col>111</xdr:col>
      <xdr:colOff>177800</xdr:colOff>
      <xdr:row>37</xdr:row>
      <xdr:rowOff>157704</xdr:rowOff>
    </xdr:to>
    <xdr:cxnSp macro="">
      <xdr:nvCxnSpPr>
        <xdr:cNvPr id="382" name="直線コネクタ 381"/>
        <xdr:cNvCxnSpPr/>
      </xdr:nvCxnSpPr>
      <xdr:spPr>
        <a:xfrm flipV="1">
          <a:off x="20434300" y="650055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57914</xdr:rowOff>
    </xdr:from>
    <xdr:to>
      <xdr:col>102</xdr:col>
      <xdr:colOff>165100</xdr:colOff>
      <xdr:row>38</xdr:row>
      <xdr:rowOff>159514</xdr:rowOff>
    </xdr:to>
    <xdr:sp macro="" textlink="">
      <xdr:nvSpPr>
        <xdr:cNvPr id="383" name="楕円 382"/>
        <xdr:cNvSpPr/>
      </xdr:nvSpPr>
      <xdr:spPr>
        <a:xfrm>
          <a:off x="19494500" y="6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157704</xdr:rowOff>
    </xdr:from>
    <xdr:to>
      <xdr:col>107</xdr:col>
      <xdr:colOff>50800</xdr:colOff>
      <xdr:row>38</xdr:row>
      <xdr:rowOff>108714</xdr:rowOff>
    </xdr:to>
    <xdr:cxnSp macro="">
      <xdr:nvCxnSpPr>
        <xdr:cNvPr id="384" name="直線コネクタ 383"/>
        <xdr:cNvCxnSpPr/>
      </xdr:nvCxnSpPr>
      <xdr:spPr>
        <a:xfrm flipV="1">
          <a:off x="19545300" y="6501354"/>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385"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386"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387"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388"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52781</xdr:rowOff>
    </xdr:from>
    <xdr:ext cx="534377" cy="259045"/>
    <xdr:sp macro="" textlink="">
      <xdr:nvSpPr>
        <xdr:cNvPr id="389" name="n_1mainValue【一般廃棄物処理施設】&#10;一人当たり有形固定資産（償却資産）額"/>
        <xdr:cNvSpPr txBox="1"/>
      </xdr:nvSpPr>
      <xdr:spPr>
        <a:xfrm>
          <a:off x="21043411" y="62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53581</xdr:rowOff>
    </xdr:from>
    <xdr:ext cx="534377" cy="259045"/>
    <xdr:sp macro="" textlink="">
      <xdr:nvSpPr>
        <xdr:cNvPr id="390" name="n_2mainValue【一般廃棄物処理施設】&#10;一人当たり有形固定資産（償却資産）額"/>
        <xdr:cNvSpPr txBox="1"/>
      </xdr:nvSpPr>
      <xdr:spPr>
        <a:xfrm>
          <a:off x="20167111" y="62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4592</xdr:rowOff>
    </xdr:from>
    <xdr:ext cx="534377" cy="259045"/>
    <xdr:sp macro="" textlink="">
      <xdr:nvSpPr>
        <xdr:cNvPr id="391" name="n_3mainValue【一般廃棄物処理施設】&#10;一人当たり有形固定資産（償却資産）額"/>
        <xdr:cNvSpPr txBox="1"/>
      </xdr:nvSpPr>
      <xdr:spPr>
        <a:xfrm>
          <a:off x="19278111" y="63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4" name="テキスト ボックス 40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4" name="テキスト ボックス 41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417" name="直線コネクタ 416"/>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418"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419" name="直線コネクタ 418"/>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420"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421" name="直線コネクタ 420"/>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22"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23" name="フローチャート: 判断 422"/>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424" name="フローチャート: 判断 423"/>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5" name="フローチャート: 判断 42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26" name="フローチャート: 判断 425"/>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427" name="フローチャート: 判断 426"/>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33" name="楕円 432"/>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434"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35" name="楕円 434"/>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137160</xdr:rowOff>
    </xdr:to>
    <xdr:cxnSp macro="">
      <xdr:nvCxnSpPr>
        <xdr:cNvPr id="436" name="直線コネクタ 435"/>
        <xdr:cNvCxnSpPr/>
      </xdr:nvCxnSpPr>
      <xdr:spPr>
        <a:xfrm>
          <a:off x="15481300" y="10218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437" name="楕円 436"/>
        <xdr:cNvSpPr/>
      </xdr:nvSpPr>
      <xdr:spPr>
        <a:xfrm>
          <a:off x="14541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102870</xdr:rowOff>
    </xdr:to>
    <xdr:cxnSp macro="">
      <xdr:nvCxnSpPr>
        <xdr:cNvPr id="438" name="直線コネクタ 437"/>
        <xdr:cNvCxnSpPr/>
      </xdr:nvCxnSpPr>
      <xdr:spPr>
        <a:xfrm>
          <a:off x="14592300" y="101873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159838</xdr:rowOff>
    </xdr:from>
    <xdr:to>
      <xdr:col>72</xdr:col>
      <xdr:colOff>38100</xdr:colOff>
      <xdr:row>59</xdr:row>
      <xdr:rowOff>89988</xdr:rowOff>
    </xdr:to>
    <xdr:sp macro="" textlink="">
      <xdr:nvSpPr>
        <xdr:cNvPr id="439" name="楕円 438"/>
        <xdr:cNvSpPr/>
      </xdr:nvSpPr>
      <xdr:spPr>
        <a:xfrm>
          <a:off x="1365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39188</xdr:rowOff>
    </xdr:from>
    <xdr:to>
      <xdr:col>76</xdr:col>
      <xdr:colOff>114300</xdr:colOff>
      <xdr:row>59</xdr:row>
      <xdr:rowOff>71846</xdr:rowOff>
    </xdr:to>
    <xdr:cxnSp macro="">
      <xdr:nvCxnSpPr>
        <xdr:cNvPr id="440" name="直線コネクタ 439"/>
        <xdr:cNvCxnSpPr/>
      </xdr:nvCxnSpPr>
      <xdr:spPr>
        <a:xfrm>
          <a:off x="13703300" y="101547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441"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2"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43"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444"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445" name="n_1main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113773</xdr:rowOff>
    </xdr:from>
    <xdr:ext cx="405111" cy="259045"/>
    <xdr:sp macro="" textlink="">
      <xdr:nvSpPr>
        <xdr:cNvPr id="446" name="n_2mainValue【保健センター・保健所】&#10;有形固定資産減価償却率"/>
        <xdr:cNvSpPr txBox="1"/>
      </xdr:nvSpPr>
      <xdr:spPr>
        <a:xfrm>
          <a:off x="14389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81115</xdr:rowOff>
    </xdr:from>
    <xdr:ext cx="405111" cy="259045"/>
    <xdr:sp macro="" textlink="">
      <xdr:nvSpPr>
        <xdr:cNvPr id="447" name="n_3mainValue【保健センター・保健所】&#10;有形固定資産減価償却率"/>
        <xdr:cNvSpPr txBox="1"/>
      </xdr:nvSpPr>
      <xdr:spPr>
        <a:xfrm>
          <a:off x="135007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8" name="直線コネクタ 45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9" name="テキスト ボックス 45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467" name="直線コネクタ 466"/>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468"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469" name="直線コネクタ 468"/>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7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71" name="直線コネクタ 47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472"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473" name="フローチャート: 判断 472"/>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474" name="フローチャート: 判断 473"/>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475" name="フローチャート: 判断 474"/>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476" name="フローチャート: 判断 475"/>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477" name="フローチャート: 判断 476"/>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483" name="楕円 482"/>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86377</xdr:rowOff>
    </xdr:from>
    <xdr:ext cx="469744" cy="259045"/>
    <xdr:sp macro="" textlink="">
      <xdr:nvSpPr>
        <xdr:cNvPr id="484" name="【保健センター・保健所】&#10;一人当たり面積該当値テキスト"/>
        <xdr:cNvSpPr txBox="1"/>
      </xdr:nvSpPr>
      <xdr:spPr>
        <a:xfrm>
          <a:off x="22199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57785</xdr:rowOff>
    </xdr:from>
    <xdr:to>
      <xdr:col>112</xdr:col>
      <xdr:colOff>38100</xdr:colOff>
      <xdr:row>58</xdr:row>
      <xdr:rowOff>159385</xdr:rowOff>
    </xdr:to>
    <xdr:sp macro="" textlink="">
      <xdr:nvSpPr>
        <xdr:cNvPr id="485" name="楕円 484"/>
        <xdr:cNvSpPr/>
      </xdr:nvSpPr>
      <xdr:spPr>
        <a:xfrm>
          <a:off x="2127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108585</xdr:rowOff>
    </xdr:from>
    <xdr:to>
      <xdr:col>116</xdr:col>
      <xdr:colOff>63500</xdr:colOff>
      <xdr:row>58</xdr:row>
      <xdr:rowOff>114300</xdr:rowOff>
    </xdr:to>
    <xdr:cxnSp macro="">
      <xdr:nvCxnSpPr>
        <xdr:cNvPr id="486" name="直線コネクタ 485"/>
        <xdr:cNvCxnSpPr/>
      </xdr:nvCxnSpPr>
      <xdr:spPr>
        <a:xfrm>
          <a:off x="21323300" y="100526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487" name="楕円 486"/>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108585</xdr:rowOff>
    </xdr:from>
    <xdr:to>
      <xdr:col>111</xdr:col>
      <xdr:colOff>177800</xdr:colOff>
      <xdr:row>58</xdr:row>
      <xdr:rowOff>114300</xdr:rowOff>
    </xdr:to>
    <xdr:cxnSp macro="">
      <xdr:nvCxnSpPr>
        <xdr:cNvPr id="488" name="直線コネクタ 487"/>
        <xdr:cNvCxnSpPr/>
      </xdr:nvCxnSpPr>
      <xdr:spPr>
        <a:xfrm flipV="1">
          <a:off x="20434300" y="10052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57785</xdr:rowOff>
    </xdr:from>
    <xdr:to>
      <xdr:col>102</xdr:col>
      <xdr:colOff>165100</xdr:colOff>
      <xdr:row>58</xdr:row>
      <xdr:rowOff>159385</xdr:rowOff>
    </xdr:to>
    <xdr:sp macro="" textlink="">
      <xdr:nvSpPr>
        <xdr:cNvPr id="489" name="楕円 488"/>
        <xdr:cNvSpPr/>
      </xdr:nvSpPr>
      <xdr:spPr>
        <a:xfrm>
          <a:off x="19494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108585</xdr:rowOff>
    </xdr:from>
    <xdr:to>
      <xdr:col>107</xdr:col>
      <xdr:colOff>50800</xdr:colOff>
      <xdr:row>58</xdr:row>
      <xdr:rowOff>114300</xdr:rowOff>
    </xdr:to>
    <xdr:cxnSp macro="">
      <xdr:nvCxnSpPr>
        <xdr:cNvPr id="490" name="直線コネクタ 489"/>
        <xdr:cNvCxnSpPr/>
      </xdr:nvCxnSpPr>
      <xdr:spPr>
        <a:xfrm>
          <a:off x="19545300" y="10052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491"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492"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493"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494"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4462</xdr:rowOff>
    </xdr:from>
    <xdr:ext cx="469744" cy="259045"/>
    <xdr:sp macro="" textlink="">
      <xdr:nvSpPr>
        <xdr:cNvPr id="495" name="n_1mainValue【保健センター・保健所】&#10;一人当たり面積"/>
        <xdr:cNvSpPr txBox="1"/>
      </xdr:nvSpPr>
      <xdr:spPr>
        <a:xfrm>
          <a:off x="21075727" y="97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496" name="n_2main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4462</xdr:rowOff>
    </xdr:from>
    <xdr:ext cx="469744" cy="259045"/>
    <xdr:sp macro="" textlink="">
      <xdr:nvSpPr>
        <xdr:cNvPr id="497" name="n_3mainValue【保健センター・保健所】&#10;一人当たり面積"/>
        <xdr:cNvSpPr txBox="1"/>
      </xdr:nvSpPr>
      <xdr:spPr>
        <a:xfrm>
          <a:off x="19310427" y="97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23" name="直線コネクタ 522"/>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24"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25" name="直線コネクタ 524"/>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26"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27" name="直線コネクタ 526"/>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528"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29" name="フローチャート: 判断 528"/>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30" name="フローチャート: 判断 529"/>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31" name="フローチャート: 判断 530"/>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32" name="フローチャート: 判断 531"/>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33" name="フローチャート: 判断 532"/>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70576</xdr:rowOff>
    </xdr:from>
    <xdr:to>
      <xdr:col>85</xdr:col>
      <xdr:colOff>177800</xdr:colOff>
      <xdr:row>84</xdr:row>
      <xdr:rowOff>726</xdr:rowOff>
    </xdr:to>
    <xdr:sp macro="" textlink="">
      <xdr:nvSpPr>
        <xdr:cNvPr id="539" name="楕円 538"/>
        <xdr:cNvSpPr/>
      </xdr:nvSpPr>
      <xdr:spPr>
        <a:xfrm>
          <a:off x="16268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93453</xdr:rowOff>
    </xdr:from>
    <xdr:ext cx="405111" cy="259045"/>
    <xdr:sp macro="" textlink="">
      <xdr:nvSpPr>
        <xdr:cNvPr id="540" name="【消防施設】&#10;有形固定資産減価償却率該当値テキスト"/>
        <xdr:cNvSpPr txBox="1"/>
      </xdr:nvSpPr>
      <xdr:spPr>
        <a:xfrm>
          <a:off x="16357600" y="1415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41" name="楕円 540"/>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121376</xdr:rowOff>
    </xdr:to>
    <xdr:cxnSp macro="">
      <xdr:nvCxnSpPr>
        <xdr:cNvPr id="542" name="直線コネクタ 541"/>
        <xdr:cNvCxnSpPr/>
      </xdr:nvCxnSpPr>
      <xdr:spPr>
        <a:xfrm>
          <a:off x="15481300" y="14291311"/>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127726</xdr:rowOff>
    </xdr:from>
    <xdr:to>
      <xdr:col>76</xdr:col>
      <xdr:colOff>165100</xdr:colOff>
      <xdr:row>83</xdr:row>
      <xdr:rowOff>57876</xdr:rowOff>
    </xdr:to>
    <xdr:sp macro="" textlink="">
      <xdr:nvSpPr>
        <xdr:cNvPr id="543" name="楕円 542"/>
        <xdr:cNvSpPr/>
      </xdr:nvSpPr>
      <xdr:spPr>
        <a:xfrm>
          <a:off x="14541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7076</xdr:rowOff>
    </xdr:from>
    <xdr:to>
      <xdr:col>81</xdr:col>
      <xdr:colOff>50800</xdr:colOff>
      <xdr:row>83</xdr:row>
      <xdr:rowOff>60961</xdr:rowOff>
    </xdr:to>
    <xdr:cxnSp macro="">
      <xdr:nvCxnSpPr>
        <xdr:cNvPr id="544" name="直線コネクタ 543"/>
        <xdr:cNvCxnSpPr/>
      </xdr:nvCxnSpPr>
      <xdr:spPr>
        <a:xfrm>
          <a:off x="14592300" y="142374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85271</xdr:rowOff>
    </xdr:from>
    <xdr:to>
      <xdr:col>72</xdr:col>
      <xdr:colOff>38100</xdr:colOff>
      <xdr:row>84</xdr:row>
      <xdr:rowOff>15421</xdr:rowOff>
    </xdr:to>
    <xdr:sp macro="" textlink="">
      <xdr:nvSpPr>
        <xdr:cNvPr id="545" name="楕円 544"/>
        <xdr:cNvSpPr/>
      </xdr:nvSpPr>
      <xdr:spPr>
        <a:xfrm>
          <a:off x="13652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136071</xdr:rowOff>
    </xdr:to>
    <xdr:cxnSp macro="">
      <xdr:nvCxnSpPr>
        <xdr:cNvPr id="546" name="直線コネクタ 545"/>
        <xdr:cNvCxnSpPr/>
      </xdr:nvCxnSpPr>
      <xdr:spPr>
        <a:xfrm flipV="1">
          <a:off x="13703300" y="1423742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547"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548"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549"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50"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128288</xdr:rowOff>
    </xdr:from>
    <xdr:ext cx="405111" cy="259045"/>
    <xdr:sp macro="" textlink="">
      <xdr:nvSpPr>
        <xdr:cNvPr id="551" name="n_1main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74403</xdr:rowOff>
    </xdr:from>
    <xdr:ext cx="405111" cy="259045"/>
    <xdr:sp macro="" textlink="">
      <xdr:nvSpPr>
        <xdr:cNvPr id="552" name="n_2mainValue【消防施設】&#10;有形固定資産減価償却率"/>
        <xdr:cNvSpPr txBox="1"/>
      </xdr:nvSpPr>
      <xdr:spPr>
        <a:xfrm>
          <a:off x="14389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6548</xdr:rowOff>
    </xdr:from>
    <xdr:ext cx="405111" cy="259045"/>
    <xdr:sp macro="" textlink="">
      <xdr:nvSpPr>
        <xdr:cNvPr id="553" name="n_3mainValue【消防施設】&#10;有形固定資産減価償却率"/>
        <xdr:cNvSpPr txBox="1"/>
      </xdr:nvSpPr>
      <xdr:spPr>
        <a:xfrm>
          <a:off x="13500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75" name="直線コネクタ 574"/>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7" name="直線コネクタ 57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78"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79" name="直線コネクタ 57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580"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81" name="フローチャート: 判断 580"/>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82" name="フローチャート: 判断 581"/>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83" name="フローチャート: 判断 582"/>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84" name="フローチャート: 判断 583"/>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85" name="フローチャート: 判断 58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91" name="楕円 590"/>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592"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93" name="楕円 592"/>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94" name="直線コネクタ 593"/>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95" name="楕円 594"/>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596" name="直線コネクタ 595"/>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597" name="楕円 596"/>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86</xdr:row>
      <xdr:rowOff>15239</xdr:rowOff>
    </xdr:to>
    <xdr:cxnSp macro="">
      <xdr:nvCxnSpPr>
        <xdr:cNvPr id="598" name="直線コネクタ 597"/>
        <xdr:cNvCxnSpPr/>
      </xdr:nvCxnSpPr>
      <xdr:spPr>
        <a:xfrm flipV="1">
          <a:off x="19545300" y="14599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599"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00"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01"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02"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03"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04"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05"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31" name="直線コネクタ 630"/>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32"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33" name="直線コネクタ 632"/>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34"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35" name="直線コネクタ 634"/>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36"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37" name="フローチャート: 判断 636"/>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38" name="フローチャート: 判断 63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39" name="フローチャート: 判断 63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40" name="フローチャート: 判断 639"/>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641" name="フローチャート: 判断 640"/>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47" name="楕円 646"/>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48"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649" name="楕円 648"/>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133350</xdr:rowOff>
    </xdr:to>
    <xdr:cxnSp macro="">
      <xdr:nvCxnSpPr>
        <xdr:cNvPr id="650" name="直線コネクタ 649"/>
        <xdr:cNvCxnSpPr/>
      </xdr:nvCxnSpPr>
      <xdr:spPr>
        <a:xfrm>
          <a:off x="15481300" y="18119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51" name="楕円 650"/>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117021</xdr:rowOff>
    </xdr:to>
    <xdr:cxnSp macro="">
      <xdr:nvCxnSpPr>
        <xdr:cNvPr id="652" name="直線コネクタ 651"/>
        <xdr:cNvCxnSpPr/>
      </xdr:nvCxnSpPr>
      <xdr:spPr>
        <a:xfrm>
          <a:off x="14592300" y="181013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53" name="楕円 652"/>
        <xdr:cNvSpPr/>
      </xdr:nvSpPr>
      <xdr:spPr>
        <a:xfrm>
          <a:off x="1365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106</xdr:row>
      <xdr:rowOff>51707</xdr:rowOff>
    </xdr:to>
    <xdr:cxnSp macro="">
      <xdr:nvCxnSpPr>
        <xdr:cNvPr id="654" name="直線コネクタ 653"/>
        <xdr:cNvCxnSpPr/>
      </xdr:nvCxnSpPr>
      <xdr:spPr>
        <a:xfrm flipV="1">
          <a:off x="13703300" y="18101311"/>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55"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56"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57"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658"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659" name="n_1main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60"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661" name="n_3mainValue【庁舎】&#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87" name="直線コネクタ 686"/>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88"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89" name="直線コネクタ 688"/>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90"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91" name="直線コネクタ 690"/>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92"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93" name="フローチャート: 判断 692"/>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694" name="フローチャート: 判断 693"/>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95" name="フローチャート: 判断 694"/>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696" name="フローチャート: 判断 695"/>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97" name="フローチャート: 判断 696"/>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703" name="楕円 702"/>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97082</xdr:rowOff>
    </xdr:from>
    <xdr:ext cx="469744" cy="259045"/>
    <xdr:sp macro="" textlink="">
      <xdr:nvSpPr>
        <xdr:cNvPr id="704" name="【庁舎】&#10;一人当たり面積該当値テキスト"/>
        <xdr:cNvSpPr txBox="1"/>
      </xdr:nvSpPr>
      <xdr:spPr>
        <a:xfrm>
          <a:off x="22199600" y="182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705" name="楕円 704"/>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61505</xdr:rowOff>
    </xdr:to>
    <xdr:cxnSp macro="">
      <xdr:nvCxnSpPr>
        <xdr:cNvPr id="706" name="直線コネクタ 705"/>
        <xdr:cNvCxnSpPr/>
      </xdr:nvCxnSpPr>
      <xdr:spPr>
        <a:xfrm>
          <a:off x="21323300" y="1839032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07" name="楕円 706"/>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708" name="直線コネクタ 707"/>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56424</xdr:rowOff>
    </xdr:from>
    <xdr:to>
      <xdr:col>102</xdr:col>
      <xdr:colOff>165100</xdr:colOff>
      <xdr:row>107</xdr:row>
      <xdr:rowOff>158024</xdr:rowOff>
    </xdr:to>
    <xdr:sp macro="" textlink="">
      <xdr:nvSpPr>
        <xdr:cNvPr id="709" name="楕円 708"/>
        <xdr:cNvSpPr/>
      </xdr:nvSpPr>
      <xdr:spPr>
        <a:xfrm>
          <a:off x="19494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107224</xdr:rowOff>
    </xdr:to>
    <xdr:cxnSp macro="">
      <xdr:nvCxnSpPr>
        <xdr:cNvPr id="710" name="直線コネクタ 709"/>
        <xdr:cNvCxnSpPr/>
      </xdr:nvCxnSpPr>
      <xdr:spPr>
        <a:xfrm flipV="1">
          <a:off x="19545300" y="183903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1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1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71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14"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715"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16" name="n_2mainValue【庁舎】&#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149151</xdr:rowOff>
    </xdr:from>
    <xdr:ext cx="469744" cy="259045"/>
    <xdr:sp macro="" textlink="">
      <xdr:nvSpPr>
        <xdr:cNvPr id="717" name="n_3mainValue【庁舎】&#10;一人当たり面積"/>
        <xdr:cNvSpPr txBox="1"/>
      </xdr:nvSpPr>
      <xdr:spPr>
        <a:xfrm>
          <a:off x="19310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体育館・プール、保健センター及び庁舎となっている。体育館・プールについては平成３０年度に既存の市民プールを廃止し、新市民プールを建設したことにより減価償却率は大幅に低下している。庁舎についても平成２９年度に南庁舎を新設したことで一時的に減価償却率が低下したが、本庁舎の老朽化は進んでいるため、将来的な負担を見据えながら更新・長寿命化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図書館、一般廃棄物処理施設及び消防施設の減価償却率は類似団体を下回っているが、図書館と一般廃棄物処理施設は、類似団体の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人当たり面積を上回っており、維持管理費と更新時の負担が過大にならないよう引き続き注意する必要がある。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53,994
53,575
38.51
18,145,314
17,607,186
493,976
10,462,711
6,293,956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近年は概ね横ばいで推移している。平成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年度からは属する類型が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－３へ変更となり、類型内では税収が低い水準であることから、団体平均を下回っている。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xdr:cNvCxnSpPr/>
      </xdr:nvCxnSpPr>
      <xdr:spPr>
        <a:xfrm flipV="1">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全国平均及び類似団体内平均を下回る比率ではあるが、扶助費の増加傾向が続いている状況である。今後も、硬直化が進まないよう、引続き自主財源の確保や経常経費の削減に努める。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83312</xdr:rowOff>
    </xdr:to>
    <xdr:cxnSp macro="">
      <xdr:nvCxnSpPr>
        <xdr:cNvPr id="130" name="直線コネクタ 129"/>
        <xdr:cNvCxnSpPr/>
      </xdr:nvCxnSpPr>
      <xdr:spPr>
        <a:xfrm flipV="1">
          <a:off x="4114800" y="103317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117094</xdr:rowOff>
    </xdr:to>
    <xdr:cxnSp macro="">
      <xdr:nvCxnSpPr>
        <xdr:cNvPr id="133" name="直線コネクタ 132"/>
        <xdr:cNvCxnSpPr/>
      </xdr:nvCxnSpPr>
      <xdr:spPr>
        <a:xfrm flipV="1">
          <a:off x="3225800" y="103703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117094</xdr:rowOff>
    </xdr:to>
    <xdr:cxnSp macro="">
      <xdr:nvCxnSpPr>
        <xdr:cNvPr id="136" name="直線コネクタ 135"/>
        <xdr:cNvCxnSpPr/>
      </xdr:nvCxnSpPr>
      <xdr:spPr>
        <a:xfrm>
          <a:off x="2336800" y="103558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60</xdr:row>
      <xdr:rowOff>68834</xdr:rowOff>
    </xdr:to>
    <xdr:cxnSp macro="">
      <xdr:nvCxnSpPr>
        <xdr:cNvPr id="139" name="直線コネクタ 138"/>
        <xdr:cNvCxnSpPr/>
      </xdr:nvCxnSpPr>
      <xdr:spPr>
        <a:xfrm>
          <a:off x="1447800" y="102110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49" name="楕円 148"/>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0" name="財政構造の弾力性該当値テキスト"/>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32512</xdr:rowOff>
    </xdr:from>
    <xdr:to>
      <xdr:col>19</xdr:col>
      <xdr:colOff>184150</xdr:colOff>
      <xdr:row>60</xdr:row>
      <xdr:rowOff>134112</xdr:rowOff>
    </xdr:to>
    <xdr:sp macro="" textlink="">
      <xdr:nvSpPr>
        <xdr:cNvPr id="151" name="楕円 150"/>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144289</xdr:rowOff>
    </xdr:from>
    <xdr:ext cx="736600" cy="259045"/>
    <xdr:sp macro="" textlink="">
      <xdr:nvSpPr>
        <xdr:cNvPr id="152" name="テキスト ボックス 151"/>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53" name="楕円 152"/>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54" name="テキスト ボックス 153"/>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5" name="楕円 154"/>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6" name="テキスト ボックス 155"/>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44704</xdr:rowOff>
    </xdr:from>
    <xdr:to>
      <xdr:col>7</xdr:col>
      <xdr:colOff>31750</xdr:colOff>
      <xdr:row>59</xdr:row>
      <xdr:rowOff>146304</xdr:rowOff>
    </xdr:to>
    <xdr:sp macro="" textlink="">
      <xdr:nvSpPr>
        <xdr:cNvPr id="157" name="楕円 156"/>
        <xdr:cNvSpPr/>
      </xdr:nvSpPr>
      <xdr:spPr>
        <a:xfrm>
          <a:off x="1397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156481</xdr:rowOff>
    </xdr:from>
    <xdr:ext cx="762000" cy="259045"/>
    <xdr:sp macro="" textlink="">
      <xdr:nvSpPr>
        <xdr:cNvPr id="158" name="テキスト ボックス 157"/>
        <xdr:cNvSpPr txBox="1"/>
      </xdr:nvSpPr>
      <xdr:spPr>
        <a:xfrm>
          <a:off x="1066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人件費については、従来から職員少人数体制の維持に努めているため、物件費等とあわせても全国平均及び類似団体内平均を大きく下回っている。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令和元年度においてはごみ処理施設運転管理費（物件費）の減少により、人口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3,264</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61840</xdr:rowOff>
    </xdr:from>
    <xdr:to>
      <xdr:col>23</xdr:col>
      <xdr:colOff>133350</xdr:colOff>
      <xdr:row>80</xdr:row>
      <xdr:rowOff>114347</xdr:rowOff>
    </xdr:to>
    <xdr:cxnSp macro="">
      <xdr:nvCxnSpPr>
        <xdr:cNvPr id="191" name="直線コネクタ 190"/>
        <xdr:cNvCxnSpPr/>
      </xdr:nvCxnSpPr>
      <xdr:spPr>
        <a:xfrm flipV="1">
          <a:off x="4114800" y="13777840"/>
          <a:ext cx="838200" cy="5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62644</xdr:rowOff>
    </xdr:from>
    <xdr:to>
      <xdr:col>19</xdr:col>
      <xdr:colOff>133350</xdr:colOff>
      <xdr:row>80</xdr:row>
      <xdr:rowOff>114347</xdr:rowOff>
    </xdr:to>
    <xdr:cxnSp macro="">
      <xdr:nvCxnSpPr>
        <xdr:cNvPr id="194" name="直線コネクタ 193"/>
        <xdr:cNvCxnSpPr/>
      </xdr:nvCxnSpPr>
      <xdr:spPr>
        <a:xfrm>
          <a:off x="3225800" y="13778644"/>
          <a:ext cx="889000" cy="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62644</xdr:rowOff>
    </xdr:from>
    <xdr:to>
      <xdr:col>15</xdr:col>
      <xdr:colOff>82550</xdr:colOff>
      <xdr:row>80</xdr:row>
      <xdr:rowOff>68404</xdr:rowOff>
    </xdr:to>
    <xdr:cxnSp macro="">
      <xdr:nvCxnSpPr>
        <xdr:cNvPr id="197" name="直線コネクタ 196"/>
        <xdr:cNvCxnSpPr/>
      </xdr:nvCxnSpPr>
      <xdr:spPr>
        <a:xfrm flipV="1">
          <a:off x="2336800" y="13778644"/>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67711</xdr:rowOff>
    </xdr:from>
    <xdr:to>
      <xdr:col>11</xdr:col>
      <xdr:colOff>31750</xdr:colOff>
      <xdr:row>80</xdr:row>
      <xdr:rowOff>68404</xdr:rowOff>
    </xdr:to>
    <xdr:cxnSp macro="">
      <xdr:nvCxnSpPr>
        <xdr:cNvPr id="200" name="直線コネクタ 199"/>
        <xdr:cNvCxnSpPr/>
      </xdr:nvCxnSpPr>
      <xdr:spPr>
        <a:xfrm>
          <a:off x="1447800" y="13783711"/>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11040</xdr:rowOff>
    </xdr:from>
    <xdr:to>
      <xdr:col>23</xdr:col>
      <xdr:colOff>184150</xdr:colOff>
      <xdr:row>80</xdr:row>
      <xdr:rowOff>112640</xdr:rowOff>
    </xdr:to>
    <xdr:sp macro="" textlink="">
      <xdr:nvSpPr>
        <xdr:cNvPr id="210" name="楕円 209"/>
        <xdr:cNvSpPr/>
      </xdr:nvSpPr>
      <xdr:spPr>
        <a:xfrm>
          <a:off x="4902200" y="137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103767</xdr:rowOff>
    </xdr:from>
    <xdr:ext cx="762000" cy="259045"/>
    <xdr:sp macro="" textlink="">
      <xdr:nvSpPr>
        <xdr:cNvPr id="211" name="人件費・物件費等の状況該当値テキスト"/>
        <xdr:cNvSpPr txBox="1"/>
      </xdr:nvSpPr>
      <xdr:spPr>
        <a:xfrm>
          <a:off x="5041900" y="136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63547</xdr:rowOff>
    </xdr:from>
    <xdr:to>
      <xdr:col>19</xdr:col>
      <xdr:colOff>184150</xdr:colOff>
      <xdr:row>80</xdr:row>
      <xdr:rowOff>165147</xdr:rowOff>
    </xdr:to>
    <xdr:sp macro="" textlink="">
      <xdr:nvSpPr>
        <xdr:cNvPr id="212" name="楕円 211"/>
        <xdr:cNvSpPr/>
      </xdr:nvSpPr>
      <xdr:spPr>
        <a:xfrm>
          <a:off x="4064000" y="1377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3874</xdr:rowOff>
    </xdr:from>
    <xdr:ext cx="736600" cy="259045"/>
    <xdr:sp macro="" textlink="">
      <xdr:nvSpPr>
        <xdr:cNvPr id="213" name="テキスト ボックス 212"/>
        <xdr:cNvSpPr txBox="1"/>
      </xdr:nvSpPr>
      <xdr:spPr>
        <a:xfrm>
          <a:off x="3733800" y="135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11844</xdr:rowOff>
    </xdr:from>
    <xdr:to>
      <xdr:col>15</xdr:col>
      <xdr:colOff>133350</xdr:colOff>
      <xdr:row>80</xdr:row>
      <xdr:rowOff>113444</xdr:rowOff>
    </xdr:to>
    <xdr:sp macro="" textlink="">
      <xdr:nvSpPr>
        <xdr:cNvPr id="214" name="楕円 213"/>
        <xdr:cNvSpPr/>
      </xdr:nvSpPr>
      <xdr:spPr>
        <a:xfrm>
          <a:off x="3175000" y="137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123621</xdr:rowOff>
    </xdr:from>
    <xdr:ext cx="762000" cy="259045"/>
    <xdr:sp macro="" textlink="">
      <xdr:nvSpPr>
        <xdr:cNvPr id="215" name="テキスト ボックス 214"/>
        <xdr:cNvSpPr txBox="1"/>
      </xdr:nvSpPr>
      <xdr:spPr>
        <a:xfrm>
          <a:off x="2844800" y="1349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17604</xdr:rowOff>
    </xdr:from>
    <xdr:to>
      <xdr:col>11</xdr:col>
      <xdr:colOff>82550</xdr:colOff>
      <xdr:row>80</xdr:row>
      <xdr:rowOff>119204</xdr:rowOff>
    </xdr:to>
    <xdr:sp macro="" textlink="">
      <xdr:nvSpPr>
        <xdr:cNvPr id="216" name="楕円 215"/>
        <xdr:cNvSpPr/>
      </xdr:nvSpPr>
      <xdr:spPr>
        <a:xfrm>
          <a:off x="2286000" y="137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129381</xdr:rowOff>
    </xdr:from>
    <xdr:ext cx="762000" cy="259045"/>
    <xdr:sp macro="" textlink="">
      <xdr:nvSpPr>
        <xdr:cNvPr id="217" name="テキスト ボックス 216"/>
        <xdr:cNvSpPr txBox="1"/>
      </xdr:nvSpPr>
      <xdr:spPr>
        <a:xfrm>
          <a:off x="1955800" y="135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16911</xdr:rowOff>
    </xdr:from>
    <xdr:to>
      <xdr:col>7</xdr:col>
      <xdr:colOff>31750</xdr:colOff>
      <xdr:row>80</xdr:row>
      <xdr:rowOff>118511</xdr:rowOff>
    </xdr:to>
    <xdr:sp macro="" textlink="">
      <xdr:nvSpPr>
        <xdr:cNvPr id="218" name="楕円 217"/>
        <xdr:cNvSpPr/>
      </xdr:nvSpPr>
      <xdr:spPr>
        <a:xfrm>
          <a:off x="1397000" y="137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128688</xdr:rowOff>
    </xdr:from>
    <xdr:ext cx="762000" cy="259045"/>
    <xdr:sp macro="" textlink="">
      <xdr:nvSpPr>
        <xdr:cNvPr id="219" name="テキスト ボックス 218"/>
        <xdr:cNvSpPr txBox="1"/>
      </xdr:nvSpPr>
      <xdr:spPr>
        <a:xfrm>
          <a:off x="1066800" y="1350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全国平均及び類似団体内平均を下回る状況で推移しており、今後も引続き給与の適正化に努める。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83</xdr:row>
      <xdr:rowOff>81643</xdr:rowOff>
    </xdr:to>
    <xdr:cxnSp macro="">
      <xdr:nvCxnSpPr>
        <xdr:cNvPr id="255" name="直線コネクタ 254"/>
        <xdr:cNvCxnSpPr/>
      </xdr:nvCxnSpPr>
      <xdr:spPr>
        <a:xfrm flipV="1">
          <a:off x="16179800" y="13932807"/>
          <a:ext cx="8382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81643</xdr:rowOff>
    </xdr:to>
    <xdr:cxnSp macro="">
      <xdr:nvCxnSpPr>
        <xdr:cNvPr id="258" name="直線コネクタ 257"/>
        <xdr:cNvCxnSpPr/>
      </xdr:nvCxnSpPr>
      <xdr:spPr>
        <a:xfrm>
          <a:off x="15290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1" name="直線コネクタ 260"/>
        <xdr:cNvCxnSpPr/>
      </xdr:nvCxnSpPr>
      <xdr:spPr>
        <a:xfrm flipV="1">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116114</xdr:rowOff>
    </xdr:to>
    <xdr:cxnSp macro="">
      <xdr:nvCxnSpPr>
        <xdr:cNvPr id="264" name="直線コネクタ 263"/>
        <xdr:cNvCxnSpPr/>
      </xdr:nvCxnSpPr>
      <xdr:spPr>
        <a:xfrm flipV="1">
          <a:off x="13512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4" name="楕円 273"/>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5" name="給与水準   （国との比較）該当値テキスト"/>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78" name="楕円 277"/>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79" name="テキスト ボックス 278"/>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0" name="楕円 279"/>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1" name="テキスト ボックス 28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制施行後も人口の増加が続いていたが、近年は横ばいで推移している状況であり、職員数についても、退職者等の欠員補充程度にとどめているため、人口千人当たり職員数は同水準で推移している。市民サービスの低下をきたすことがないよう人員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44027</xdr:rowOff>
    </xdr:from>
    <xdr:to>
      <xdr:col>81</xdr:col>
      <xdr:colOff>44450</xdr:colOff>
      <xdr:row>59</xdr:row>
      <xdr:rowOff>72179</xdr:rowOff>
    </xdr:to>
    <xdr:cxnSp macro="">
      <xdr:nvCxnSpPr>
        <xdr:cNvPr id="318" name="直線コネクタ 317"/>
        <xdr:cNvCxnSpPr/>
      </xdr:nvCxnSpPr>
      <xdr:spPr>
        <a:xfrm>
          <a:off x="16179800" y="1015957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54081</xdr:rowOff>
    </xdr:to>
    <xdr:cxnSp macro="">
      <xdr:nvCxnSpPr>
        <xdr:cNvPr id="321" name="直線コネクタ 320"/>
        <xdr:cNvCxnSpPr/>
      </xdr:nvCxnSpPr>
      <xdr:spPr>
        <a:xfrm flipV="1">
          <a:off x="15290800" y="1015957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54081</xdr:rowOff>
    </xdr:from>
    <xdr:to>
      <xdr:col>72</xdr:col>
      <xdr:colOff>203200</xdr:colOff>
      <xdr:row>59</xdr:row>
      <xdr:rowOff>86254</xdr:rowOff>
    </xdr:to>
    <xdr:cxnSp macro="">
      <xdr:nvCxnSpPr>
        <xdr:cNvPr id="324" name="直線コネクタ 323"/>
        <xdr:cNvCxnSpPr/>
      </xdr:nvCxnSpPr>
      <xdr:spPr>
        <a:xfrm flipV="1">
          <a:off x="14401800" y="101696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86254</xdr:rowOff>
    </xdr:to>
    <xdr:cxnSp macro="">
      <xdr:nvCxnSpPr>
        <xdr:cNvPr id="327" name="直線コネクタ 326"/>
        <xdr:cNvCxnSpPr/>
      </xdr:nvCxnSpPr>
      <xdr:spPr>
        <a:xfrm>
          <a:off x="13512800" y="1018772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21379</xdr:rowOff>
    </xdr:from>
    <xdr:to>
      <xdr:col>81</xdr:col>
      <xdr:colOff>95250</xdr:colOff>
      <xdr:row>59</xdr:row>
      <xdr:rowOff>122979</xdr:rowOff>
    </xdr:to>
    <xdr:sp macro="" textlink="">
      <xdr:nvSpPr>
        <xdr:cNvPr id="337" name="楕円 336"/>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37906</xdr:rowOff>
    </xdr:from>
    <xdr:ext cx="762000" cy="259045"/>
    <xdr:sp macro="" textlink="">
      <xdr:nvSpPr>
        <xdr:cNvPr id="338" name="定員管理の状況該当値テキスト"/>
        <xdr:cNvSpPr txBox="1"/>
      </xdr:nvSpPr>
      <xdr:spPr>
        <a:xfrm>
          <a:off x="17106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164677</xdr:rowOff>
    </xdr:from>
    <xdr:to>
      <xdr:col>77</xdr:col>
      <xdr:colOff>95250</xdr:colOff>
      <xdr:row>59</xdr:row>
      <xdr:rowOff>94827</xdr:rowOff>
    </xdr:to>
    <xdr:sp macro="" textlink="">
      <xdr:nvSpPr>
        <xdr:cNvPr id="339" name="楕円 338"/>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105004</xdr:rowOff>
    </xdr:from>
    <xdr:ext cx="736600" cy="259045"/>
    <xdr:sp macro="" textlink="">
      <xdr:nvSpPr>
        <xdr:cNvPr id="340" name="テキスト ボックス 339"/>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1" name="楕円 340"/>
        <xdr:cNvSpPr/>
      </xdr:nvSpPr>
      <xdr:spPr>
        <a:xfrm>
          <a:off x="15240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2" name="テキスト ボックス 341"/>
        <xdr:cNvSpPr txBox="1"/>
      </xdr:nvSpPr>
      <xdr:spPr>
        <a:xfrm>
          <a:off x="14909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35454</xdr:rowOff>
    </xdr:from>
    <xdr:to>
      <xdr:col>68</xdr:col>
      <xdr:colOff>203200</xdr:colOff>
      <xdr:row>59</xdr:row>
      <xdr:rowOff>137054</xdr:rowOff>
    </xdr:to>
    <xdr:sp macro="" textlink="">
      <xdr:nvSpPr>
        <xdr:cNvPr id="343" name="楕円 342"/>
        <xdr:cNvSpPr/>
      </xdr:nvSpPr>
      <xdr:spPr>
        <a:xfrm>
          <a:off x="14351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147231</xdr:rowOff>
    </xdr:from>
    <xdr:ext cx="762000" cy="259045"/>
    <xdr:sp macro="" textlink="">
      <xdr:nvSpPr>
        <xdr:cNvPr id="344" name="テキスト ボックス 343"/>
        <xdr:cNvSpPr txBox="1"/>
      </xdr:nvSpPr>
      <xdr:spPr>
        <a:xfrm>
          <a:off x="14020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21379</xdr:rowOff>
    </xdr:from>
    <xdr:to>
      <xdr:col>64</xdr:col>
      <xdr:colOff>152400</xdr:colOff>
      <xdr:row>59</xdr:row>
      <xdr:rowOff>122979</xdr:rowOff>
    </xdr:to>
    <xdr:sp macro="" textlink="">
      <xdr:nvSpPr>
        <xdr:cNvPr id="345" name="楕円 344"/>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133156</xdr:rowOff>
    </xdr:from>
    <xdr:ext cx="762000" cy="259045"/>
    <xdr:sp macro="" textlink="">
      <xdr:nvSpPr>
        <xdr:cNvPr id="346" name="テキスト ボックス 345"/>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三ヵ年の平均により算出される比率であり、堅調に改善してきたが、平成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下水道事業特別会計における公債費により比率は悪化傾向となっている。全国平均及び類似団体内平均を下回る水準ではあるが、市の重点事業として下水道整備を推進しており、下水道事業債の発行が多額となっていることから、下水道事業会計における公債費の状況には引続き留意し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46567</xdr:rowOff>
    </xdr:to>
    <xdr:cxnSp macro="">
      <xdr:nvCxnSpPr>
        <xdr:cNvPr id="379" name="直線コネクタ 378"/>
        <xdr:cNvCxnSpPr/>
      </xdr:nvCxnSpPr>
      <xdr:spPr>
        <a:xfrm>
          <a:off x="16179800" y="688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22437</xdr:rowOff>
    </xdr:to>
    <xdr:cxnSp macro="">
      <xdr:nvCxnSpPr>
        <xdr:cNvPr id="382" name="直線コネクタ 381"/>
        <xdr:cNvCxnSpPr/>
      </xdr:nvCxnSpPr>
      <xdr:spPr>
        <a:xfrm>
          <a:off x="15290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6350</xdr:rowOff>
    </xdr:to>
    <xdr:cxnSp macro="">
      <xdr:nvCxnSpPr>
        <xdr:cNvPr id="385" name="直線コネクタ 384"/>
        <xdr:cNvCxnSpPr/>
      </xdr:nvCxnSpPr>
      <xdr:spPr>
        <a:xfrm>
          <a:off x="14401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161713</xdr:rowOff>
    </xdr:to>
    <xdr:cxnSp macro="">
      <xdr:nvCxnSpPr>
        <xdr:cNvPr id="388" name="直線コネクタ 387"/>
        <xdr:cNvCxnSpPr/>
      </xdr:nvCxnSpPr>
      <xdr:spPr>
        <a:xfrm flipV="1">
          <a:off x="13512800" y="684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0" name="楕円 399"/>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1" name="テキスト ボックス 400"/>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2" name="楕円 401"/>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3" name="テキスト ボックス 40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6" name="楕円 405"/>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07" name="テキスト ボックス 406"/>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年度決算から比率が「なし（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53,994
53,575
38.51
18,145,314
17,607,186
493,976
10,462,711
6,293,956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従来から職員の少人数体制を維持しており、全国平均及び類似団体内平均より低い水準で推移している。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12700</xdr:rowOff>
    </xdr:to>
    <xdr:cxnSp macro="">
      <xdr:nvCxnSpPr>
        <xdr:cNvPr id="66" name="直線コネクタ 65"/>
        <xdr:cNvCxnSpPr/>
      </xdr:nvCxnSpPr>
      <xdr:spPr>
        <a:xfrm flipV="1">
          <a:off x="3987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96520</xdr:rowOff>
    </xdr:to>
    <xdr:cxnSp macro="">
      <xdr:nvCxnSpPr>
        <xdr:cNvPr id="69" name="直線コネクタ 68"/>
        <xdr:cNvCxnSpPr/>
      </xdr:nvCxnSpPr>
      <xdr:spPr>
        <a:xfrm flipV="1">
          <a:off x="3098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119380</xdr:rowOff>
    </xdr:to>
    <xdr:cxnSp macro="">
      <xdr:nvCxnSpPr>
        <xdr:cNvPr id="72" name="直線コネクタ 71"/>
        <xdr:cNvCxnSpPr/>
      </xdr:nvCxnSpPr>
      <xdr:spPr>
        <a:xfrm flipV="1">
          <a:off x="2209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119380</xdr:rowOff>
    </xdr:to>
    <xdr:cxnSp macro="">
      <xdr:nvCxnSpPr>
        <xdr:cNvPr id="75" name="直線コネクタ 74"/>
        <xdr:cNvCxnSpPr/>
      </xdr:nvCxnSpPr>
      <xdr:spPr>
        <a:xfrm>
          <a:off x="1320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ごみ処理施設運転管理等業務委託料等の増減に伴い比率が上下しているものの、ほぼ類似団体内平均と同水準で推移している。改善するよう今後も引続き経常的な物件費の削減に努める。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121557</xdr:rowOff>
    </xdr:to>
    <xdr:cxnSp macro="">
      <xdr:nvCxnSpPr>
        <xdr:cNvPr id="129" name="直線コネクタ 128"/>
        <xdr:cNvCxnSpPr/>
      </xdr:nvCxnSpPr>
      <xdr:spPr>
        <a:xfrm flipV="1">
          <a:off x="15671800" y="26905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121557</xdr:rowOff>
    </xdr:to>
    <xdr:cxnSp macro="">
      <xdr:nvCxnSpPr>
        <xdr:cNvPr id="132" name="直線コネクタ 131"/>
        <xdr:cNvCxnSpPr/>
      </xdr:nvCxnSpPr>
      <xdr:spPr>
        <a:xfrm>
          <a:off x="14782800" y="2745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45357</xdr:rowOff>
    </xdr:to>
    <xdr:cxnSp macro="">
      <xdr:nvCxnSpPr>
        <xdr:cNvPr id="135" name="直線コネクタ 134"/>
        <xdr:cNvCxnSpPr/>
      </xdr:nvCxnSpPr>
      <xdr:spPr>
        <a:xfrm flipV="1">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45357</xdr:rowOff>
    </xdr:to>
    <xdr:cxnSp macro="">
      <xdr:nvCxnSpPr>
        <xdr:cNvPr id="138" name="直線コネクタ 137"/>
        <xdr:cNvCxnSpPr/>
      </xdr:nvCxnSpPr>
      <xdr:spPr>
        <a:xfrm>
          <a:off x="13004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削減が困難である障害者総合支援給付、生活保護等の社会保障費は増加し続けており、経常一般財源の歳入も増加傾向にあるものの、比率は悪化している。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157480</xdr:rowOff>
    </xdr:from>
    <xdr:to>
      <xdr:col>24</xdr:col>
      <xdr:colOff>25400</xdr:colOff>
      <xdr:row>57</xdr:row>
      <xdr:rowOff>1270</xdr:rowOff>
    </xdr:to>
    <xdr:cxnSp macro="">
      <xdr:nvCxnSpPr>
        <xdr:cNvPr id="190" name="直線コネクタ 189"/>
        <xdr:cNvCxnSpPr/>
      </xdr:nvCxnSpPr>
      <xdr:spPr>
        <a:xfrm>
          <a:off x="3987800" y="975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157480</xdr:rowOff>
    </xdr:from>
    <xdr:to>
      <xdr:col>19</xdr:col>
      <xdr:colOff>187325</xdr:colOff>
      <xdr:row>56</xdr:row>
      <xdr:rowOff>157480</xdr:rowOff>
    </xdr:to>
    <xdr:cxnSp macro="">
      <xdr:nvCxnSpPr>
        <xdr:cNvPr id="193" name="直線コネクタ 192"/>
        <xdr:cNvCxnSpPr/>
      </xdr:nvCxnSpPr>
      <xdr:spPr>
        <a:xfrm>
          <a:off x="3098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157480</xdr:rowOff>
    </xdr:to>
    <xdr:cxnSp macro="">
      <xdr:nvCxnSpPr>
        <xdr:cNvPr id="196" name="直線コネクタ 195"/>
        <xdr:cNvCxnSpPr/>
      </xdr:nvCxnSpPr>
      <xdr:spPr>
        <a:xfrm>
          <a:off x="2209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127000</xdr:rowOff>
    </xdr:to>
    <xdr:cxnSp macro="">
      <xdr:nvCxnSpPr>
        <xdr:cNvPr id="199" name="直線コネクタ 198"/>
        <xdr:cNvCxnSpPr/>
      </xdr:nvCxnSpPr>
      <xdr:spPr>
        <a:xfrm>
          <a:off x="1320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9" name="楕円 208"/>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210" name="扶助費該当値テキスト"/>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106680</xdr:rowOff>
    </xdr:from>
    <xdr:to>
      <xdr:col>20</xdr:col>
      <xdr:colOff>38100</xdr:colOff>
      <xdr:row>57</xdr:row>
      <xdr:rowOff>36830</xdr:rowOff>
    </xdr:to>
    <xdr:sp macro="" textlink="">
      <xdr:nvSpPr>
        <xdr:cNvPr id="211" name="楕円 210"/>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21607</xdr:rowOff>
    </xdr:from>
    <xdr:ext cx="736600" cy="259045"/>
    <xdr:sp macro="" textlink="">
      <xdr:nvSpPr>
        <xdr:cNvPr id="212" name="テキスト ボックス 211"/>
        <xdr:cNvSpPr txBox="1"/>
      </xdr:nvSpPr>
      <xdr:spPr>
        <a:xfrm>
          <a:off x="3606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13" name="楕円 212"/>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21607</xdr:rowOff>
    </xdr:from>
    <xdr:ext cx="762000" cy="259045"/>
    <xdr:sp macro="" textlink="">
      <xdr:nvSpPr>
        <xdr:cNvPr id="214" name="テキスト ボックス 213"/>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7" name="楕円 216"/>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8" name="テキスト ボックス 217"/>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介護保険特別会計、下水道事業特別会計等への繰出金の増加により経常収支比率は悪化している。今後、下水道をはじめとする各特別会計への繰出金の増加が見込まれることから、特別会計における財政運営の健全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66040</xdr:rowOff>
    </xdr:to>
    <xdr:cxnSp macro="">
      <xdr:nvCxnSpPr>
        <xdr:cNvPr id="251" name="直線コネクタ 250"/>
        <xdr:cNvCxnSpPr/>
      </xdr:nvCxnSpPr>
      <xdr:spPr>
        <a:xfrm>
          <a:off x="15671800" y="992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153670</xdr:rowOff>
    </xdr:to>
    <xdr:cxnSp macro="">
      <xdr:nvCxnSpPr>
        <xdr:cNvPr id="254" name="直線コネクタ 253"/>
        <xdr:cNvCxnSpPr/>
      </xdr:nvCxnSpPr>
      <xdr:spPr>
        <a:xfrm>
          <a:off x="14782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123190</xdr:rowOff>
    </xdr:to>
    <xdr:cxnSp macro="">
      <xdr:nvCxnSpPr>
        <xdr:cNvPr id="257" name="直線コネクタ 256"/>
        <xdr:cNvCxnSpPr/>
      </xdr:nvCxnSpPr>
      <xdr:spPr>
        <a:xfrm>
          <a:off x="13893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165100</xdr:rowOff>
    </xdr:to>
    <xdr:cxnSp macro="">
      <xdr:nvCxnSpPr>
        <xdr:cNvPr id="260" name="直線コネクタ 259"/>
        <xdr:cNvCxnSpPr/>
      </xdr:nvCxnSpPr>
      <xdr:spPr>
        <a:xfrm>
          <a:off x="13004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0" name="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8" name="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補助費は一部事務組合に対する負担金に大きく左右されるため、関係一部事務組合における財政運営の健全化に引続き努める。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43724</xdr:rowOff>
    </xdr:from>
    <xdr:to>
      <xdr:col>82</xdr:col>
      <xdr:colOff>107950</xdr:colOff>
      <xdr:row>37</xdr:row>
      <xdr:rowOff>50256</xdr:rowOff>
    </xdr:to>
    <xdr:cxnSp macro="">
      <xdr:nvCxnSpPr>
        <xdr:cNvPr id="313" name="直線コネクタ 312"/>
        <xdr:cNvCxnSpPr/>
      </xdr:nvCxnSpPr>
      <xdr:spPr>
        <a:xfrm>
          <a:off x="15671800" y="6387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43724</xdr:rowOff>
    </xdr:from>
    <xdr:to>
      <xdr:col>78</xdr:col>
      <xdr:colOff>69850</xdr:colOff>
      <xdr:row>37</xdr:row>
      <xdr:rowOff>89444</xdr:rowOff>
    </xdr:to>
    <xdr:cxnSp macro="">
      <xdr:nvCxnSpPr>
        <xdr:cNvPr id="316" name="直線コネクタ 315"/>
        <xdr:cNvCxnSpPr/>
      </xdr:nvCxnSpPr>
      <xdr:spPr>
        <a:xfrm flipV="1">
          <a:off x="14782800" y="6387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37</xdr:row>
      <xdr:rowOff>95976</xdr:rowOff>
    </xdr:to>
    <xdr:cxnSp macro="">
      <xdr:nvCxnSpPr>
        <xdr:cNvPr id="319" name="直線コネクタ 318"/>
        <xdr:cNvCxnSpPr/>
      </xdr:nvCxnSpPr>
      <xdr:spPr>
        <a:xfrm flipV="1">
          <a:off x="13893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89444</xdr:rowOff>
    </xdr:from>
    <xdr:to>
      <xdr:col>69</xdr:col>
      <xdr:colOff>92075</xdr:colOff>
      <xdr:row>37</xdr:row>
      <xdr:rowOff>95976</xdr:rowOff>
    </xdr:to>
    <xdr:cxnSp macro="">
      <xdr:nvCxnSpPr>
        <xdr:cNvPr id="322" name="直線コネクタ 321"/>
        <xdr:cNvCxnSpPr/>
      </xdr:nvCxnSpPr>
      <xdr:spPr>
        <a:xfrm>
          <a:off x="13004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32" name="楕円 331"/>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15983</xdr:rowOff>
    </xdr:from>
    <xdr:ext cx="762000" cy="259045"/>
    <xdr:sp macro="" textlink="">
      <xdr:nvSpPr>
        <xdr:cNvPr id="333" name="補助費等該当値テキスト"/>
        <xdr:cNvSpPr txBox="1"/>
      </xdr:nvSpPr>
      <xdr:spPr>
        <a:xfrm>
          <a:off x="16598900" y="61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164374</xdr:rowOff>
    </xdr:from>
    <xdr:to>
      <xdr:col>78</xdr:col>
      <xdr:colOff>120650</xdr:colOff>
      <xdr:row>37</xdr:row>
      <xdr:rowOff>94524</xdr:rowOff>
    </xdr:to>
    <xdr:sp macro="" textlink="">
      <xdr:nvSpPr>
        <xdr:cNvPr id="334" name="楕円 333"/>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104701</xdr:rowOff>
    </xdr:from>
    <xdr:ext cx="736600" cy="259045"/>
    <xdr:sp macro="" textlink="">
      <xdr:nvSpPr>
        <xdr:cNvPr id="335" name="テキスト ボックス 334"/>
        <xdr:cNvSpPr txBox="1"/>
      </xdr:nvSpPr>
      <xdr:spPr>
        <a:xfrm>
          <a:off x="15290800" y="610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6" name="楕円 335"/>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37" name="テキスト ボックス 336"/>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45176</xdr:rowOff>
    </xdr:from>
    <xdr:to>
      <xdr:col>69</xdr:col>
      <xdr:colOff>142875</xdr:colOff>
      <xdr:row>37</xdr:row>
      <xdr:rowOff>146776</xdr:rowOff>
    </xdr:to>
    <xdr:sp macro="" textlink="">
      <xdr:nvSpPr>
        <xdr:cNvPr id="338" name="楕円 337"/>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131553</xdr:rowOff>
    </xdr:from>
    <xdr:ext cx="762000" cy="259045"/>
    <xdr:sp macro="" textlink="">
      <xdr:nvSpPr>
        <xdr:cNvPr id="339" name="テキスト ボックス 338"/>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40" name="楕円 339"/>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41" name="テキスト ボックス 34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公債費負担軽減のため、交付税措置のない地方債の発行を抑制し、財源の許す範囲で縁故債の繰上償還を実施していることから、全国平均及び類似団体内平均を下回っている。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123190</xdr:rowOff>
    </xdr:to>
    <xdr:cxnSp macro="">
      <xdr:nvCxnSpPr>
        <xdr:cNvPr id="374" name="直線コネクタ 373"/>
        <xdr:cNvCxnSpPr/>
      </xdr:nvCxnSpPr>
      <xdr:spPr>
        <a:xfrm flipV="1">
          <a:off x="3987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153670</xdr:rowOff>
    </xdr:to>
    <xdr:cxnSp macro="">
      <xdr:nvCxnSpPr>
        <xdr:cNvPr id="377" name="直線コネクタ 376"/>
        <xdr:cNvCxnSpPr/>
      </xdr:nvCxnSpPr>
      <xdr:spPr>
        <a:xfrm flipV="1">
          <a:off x="3098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5080</xdr:rowOff>
    </xdr:to>
    <xdr:cxnSp macro="">
      <xdr:nvCxnSpPr>
        <xdr:cNvPr id="380" name="直線コネクタ 379"/>
        <xdr:cNvCxnSpPr/>
      </xdr:nvCxnSpPr>
      <xdr:spPr>
        <a:xfrm flipV="1">
          <a:off x="2209800" y="1301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5080</xdr:rowOff>
    </xdr:to>
    <xdr:cxnSp macro="">
      <xdr:nvCxnSpPr>
        <xdr:cNvPr id="383" name="直線コネクタ 382"/>
        <xdr:cNvCxnSpPr/>
      </xdr:nvCxnSpPr>
      <xdr:spPr>
        <a:xfrm>
          <a:off x="1320800" y="1301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3" name="楕円 392"/>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4"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5" name="楕円 394"/>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6" name="テキスト ボックス 395"/>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7" name="楕円 396"/>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8" name="テキスト ボックス 397"/>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9" name="楕円 398"/>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400" name="テキスト ボックス 399"/>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1" name="楕円 400"/>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2" name="テキスト ボックス 401"/>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経常的な扶助費、物件費、補助費等の増加により財政構造の硬直化が進んでいる。今後も引続き改善に向け、一層の自主財源の確保や経常経費の削減に努める。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69850</xdr:rowOff>
    </xdr:to>
    <xdr:cxnSp macro="">
      <xdr:nvCxnSpPr>
        <xdr:cNvPr id="433" name="直線コネクタ 432"/>
        <xdr:cNvCxnSpPr/>
      </xdr:nvCxnSpPr>
      <xdr:spPr>
        <a:xfrm flipV="1">
          <a:off x="15671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83565</xdr:rowOff>
    </xdr:to>
    <xdr:cxnSp macro="">
      <xdr:nvCxnSpPr>
        <xdr:cNvPr id="436" name="直線コネクタ 435"/>
        <xdr:cNvCxnSpPr/>
      </xdr:nvCxnSpPr>
      <xdr:spPr>
        <a:xfrm flipV="1">
          <a:off x="14782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83565</xdr:rowOff>
    </xdr:to>
    <xdr:cxnSp macro="">
      <xdr:nvCxnSpPr>
        <xdr:cNvPr id="439" name="直線コネクタ 438"/>
        <xdr:cNvCxnSpPr/>
      </xdr:nvCxnSpPr>
      <xdr:spPr>
        <a:xfrm>
          <a:off x="13893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24130</xdr:rowOff>
    </xdr:to>
    <xdr:cxnSp macro="">
      <xdr:nvCxnSpPr>
        <xdr:cNvPr id="442" name="直線コネクタ 441"/>
        <xdr:cNvCxnSpPr/>
      </xdr:nvCxnSpPr>
      <xdr:spPr>
        <a:xfrm>
          <a:off x="13004800" y="131023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2" name="楕円 451"/>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53"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4" name="楕円 453"/>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5" name="テキスト ボックス 454"/>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6" name="楕円 455"/>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7" name="テキスト ボックス 456"/>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8" name="楕円 457"/>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9" name="テキスト ボックス 45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0" name="楕円 459"/>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61" name="テキスト ボックス 460"/>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150698</xdr:rowOff>
    </xdr:from>
    <xdr:to>
      <xdr:col>29</xdr:col>
      <xdr:colOff>127000</xdr:colOff>
      <xdr:row>18</xdr:row>
      <xdr:rowOff>163119</xdr:rowOff>
    </xdr:to>
    <xdr:cxnSp macro="">
      <xdr:nvCxnSpPr>
        <xdr:cNvPr id="50" name="直線コネクタ 49"/>
        <xdr:cNvCxnSpPr/>
      </xdr:nvCxnSpPr>
      <xdr:spPr bwMode="auto">
        <a:xfrm>
          <a:off x="5003800" y="3284423"/>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138983</xdr:rowOff>
    </xdr:from>
    <xdr:to>
      <xdr:col>26</xdr:col>
      <xdr:colOff>50800</xdr:colOff>
      <xdr:row>18</xdr:row>
      <xdr:rowOff>150698</xdr:rowOff>
    </xdr:to>
    <xdr:cxnSp macro="">
      <xdr:nvCxnSpPr>
        <xdr:cNvPr id="53" name="直線コネクタ 52"/>
        <xdr:cNvCxnSpPr/>
      </xdr:nvCxnSpPr>
      <xdr:spPr bwMode="auto">
        <a:xfrm>
          <a:off x="4305300" y="3272708"/>
          <a:ext cx="6985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138983</xdr:rowOff>
    </xdr:from>
    <xdr:to>
      <xdr:col>22</xdr:col>
      <xdr:colOff>114300</xdr:colOff>
      <xdr:row>18</xdr:row>
      <xdr:rowOff>147650</xdr:rowOff>
    </xdr:to>
    <xdr:cxnSp macro="">
      <xdr:nvCxnSpPr>
        <xdr:cNvPr id="56" name="直線コネクタ 55"/>
        <xdr:cNvCxnSpPr/>
      </xdr:nvCxnSpPr>
      <xdr:spPr bwMode="auto">
        <a:xfrm flipV="1">
          <a:off x="3606800" y="3272708"/>
          <a:ext cx="698500" cy="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129134</xdr:rowOff>
    </xdr:from>
    <xdr:to>
      <xdr:col>18</xdr:col>
      <xdr:colOff>177800</xdr:colOff>
      <xdr:row>18</xdr:row>
      <xdr:rowOff>147650</xdr:rowOff>
    </xdr:to>
    <xdr:cxnSp macro="">
      <xdr:nvCxnSpPr>
        <xdr:cNvPr id="59" name="直線コネクタ 58"/>
        <xdr:cNvCxnSpPr/>
      </xdr:nvCxnSpPr>
      <xdr:spPr bwMode="auto">
        <a:xfrm>
          <a:off x="2908300" y="3262859"/>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112319</xdr:rowOff>
    </xdr:from>
    <xdr:to>
      <xdr:col>29</xdr:col>
      <xdr:colOff>177800</xdr:colOff>
      <xdr:row>19</xdr:row>
      <xdr:rowOff>42469</xdr:rowOff>
    </xdr:to>
    <xdr:sp macro="" textlink="">
      <xdr:nvSpPr>
        <xdr:cNvPr id="69" name="楕円 68"/>
        <xdr:cNvSpPr/>
      </xdr:nvSpPr>
      <xdr:spPr bwMode="auto">
        <a:xfrm>
          <a:off x="5600700" y="324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20896</xdr:rowOff>
    </xdr:from>
    <xdr:ext cx="762000" cy="259045"/>
    <xdr:sp macro="" textlink="">
      <xdr:nvSpPr>
        <xdr:cNvPr id="70" name="人口1人当たり決算額の推移該当値テキスト130"/>
        <xdr:cNvSpPr txBox="1"/>
      </xdr:nvSpPr>
      <xdr:spPr>
        <a:xfrm>
          <a:off x="5740400" y="31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99898</xdr:rowOff>
    </xdr:from>
    <xdr:to>
      <xdr:col>26</xdr:col>
      <xdr:colOff>101600</xdr:colOff>
      <xdr:row>19</xdr:row>
      <xdr:rowOff>30048</xdr:rowOff>
    </xdr:to>
    <xdr:sp macro="" textlink="">
      <xdr:nvSpPr>
        <xdr:cNvPr id="71" name="楕円 70"/>
        <xdr:cNvSpPr/>
      </xdr:nvSpPr>
      <xdr:spPr bwMode="auto">
        <a:xfrm>
          <a:off x="4953000" y="323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14825</xdr:rowOff>
    </xdr:from>
    <xdr:ext cx="736600" cy="259045"/>
    <xdr:sp macro="" textlink="">
      <xdr:nvSpPr>
        <xdr:cNvPr id="72" name="テキスト ボックス 71"/>
        <xdr:cNvSpPr txBox="1"/>
      </xdr:nvSpPr>
      <xdr:spPr>
        <a:xfrm>
          <a:off x="4622800" y="332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88182</xdr:rowOff>
    </xdr:from>
    <xdr:to>
      <xdr:col>22</xdr:col>
      <xdr:colOff>165100</xdr:colOff>
      <xdr:row>19</xdr:row>
      <xdr:rowOff>18332</xdr:rowOff>
    </xdr:to>
    <xdr:sp macro="" textlink="">
      <xdr:nvSpPr>
        <xdr:cNvPr id="73" name="楕円 72"/>
        <xdr:cNvSpPr/>
      </xdr:nvSpPr>
      <xdr:spPr bwMode="auto">
        <a:xfrm>
          <a:off x="4254500" y="322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3110</xdr:rowOff>
    </xdr:from>
    <xdr:ext cx="762000" cy="259045"/>
    <xdr:sp macro="" textlink="">
      <xdr:nvSpPr>
        <xdr:cNvPr id="74" name="テキスト ボックス 73"/>
        <xdr:cNvSpPr txBox="1"/>
      </xdr:nvSpPr>
      <xdr:spPr>
        <a:xfrm>
          <a:off x="3924300" y="33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96850</xdr:rowOff>
    </xdr:from>
    <xdr:to>
      <xdr:col>19</xdr:col>
      <xdr:colOff>38100</xdr:colOff>
      <xdr:row>19</xdr:row>
      <xdr:rowOff>27000</xdr:rowOff>
    </xdr:to>
    <xdr:sp macro="" textlink="">
      <xdr:nvSpPr>
        <xdr:cNvPr id="75" name="楕円 74"/>
        <xdr:cNvSpPr/>
      </xdr:nvSpPr>
      <xdr:spPr bwMode="auto">
        <a:xfrm>
          <a:off x="3556000" y="32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11777</xdr:rowOff>
    </xdr:from>
    <xdr:ext cx="762000" cy="259045"/>
    <xdr:sp macro="" textlink="">
      <xdr:nvSpPr>
        <xdr:cNvPr id="76" name="テキスト ボックス 75"/>
        <xdr:cNvSpPr txBox="1"/>
      </xdr:nvSpPr>
      <xdr:spPr>
        <a:xfrm>
          <a:off x="3225800" y="331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78334</xdr:rowOff>
    </xdr:from>
    <xdr:to>
      <xdr:col>15</xdr:col>
      <xdr:colOff>101600</xdr:colOff>
      <xdr:row>19</xdr:row>
      <xdr:rowOff>8484</xdr:rowOff>
    </xdr:to>
    <xdr:sp macro="" textlink="">
      <xdr:nvSpPr>
        <xdr:cNvPr id="77" name="楕円 76"/>
        <xdr:cNvSpPr/>
      </xdr:nvSpPr>
      <xdr:spPr bwMode="auto">
        <a:xfrm>
          <a:off x="2857500" y="321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164711</xdr:rowOff>
    </xdr:from>
    <xdr:ext cx="762000" cy="259045"/>
    <xdr:sp macro="" textlink="">
      <xdr:nvSpPr>
        <xdr:cNvPr id="78" name="テキスト ボックス 77"/>
        <xdr:cNvSpPr txBox="1"/>
      </xdr:nvSpPr>
      <xdr:spPr>
        <a:xfrm>
          <a:off x="2527300" y="32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86766</xdr:rowOff>
    </xdr:from>
    <xdr:to>
      <xdr:col>29</xdr:col>
      <xdr:colOff>127000</xdr:colOff>
      <xdr:row>36</xdr:row>
      <xdr:rowOff>114753</xdr:rowOff>
    </xdr:to>
    <xdr:cxnSp macro="">
      <xdr:nvCxnSpPr>
        <xdr:cNvPr id="113" name="直線コネクタ 112"/>
        <xdr:cNvCxnSpPr/>
      </xdr:nvCxnSpPr>
      <xdr:spPr bwMode="auto">
        <a:xfrm flipV="1">
          <a:off x="5003800" y="7040016"/>
          <a:ext cx="6477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114753</xdr:rowOff>
    </xdr:from>
    <xdr:to>
      <xdr:col>26</xdr:col>
      <xdr:colOff>50800</xdr:colOff>
      <xdr:row>36</xdr:row>
      <xdr:rowOff>128535</xdr:rowOff>
    </xdr:to>
    <xdr:cxnSp macro="">
      <xdr:nvCxnSpPr>
        <xdr:cNvPr id="116" name="直線コネクタ 115"/>
        <xdr:cNvCxnSpPr/>
      </xdr:nvCxnSpPr>
      <xdr:spPr bwMode="auto">
        <a:xfrm flipV="1">
          <a:off x="4305300" y="7068003"/>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128535</xdr:rowOff>
    </xdr:from>
    <xdr:to>
      <xdr:col>22</xdr:col>
      <xdr:colOff>114300</xdr:colOff>
      <xdr:row>36</xdr:row>
      <xdr:rowOff>150513</xdr:rowOff>
    </xdr:to>
    <xdr:cxnSp macro="">
      <xdr:nvCxnSpPr>
        <xdr:cNvPr id="119" name="直線コネクタ 118"/>
        <xdr:cNvCxnSpPr/>
      </xdr:nvCxnSpPr>
      <xdr:spPr bwMode="auto">
        <a:xfrm flipV="1">
          <a:off x="3606800" y="7081785"/>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150513</xdr:rowOff>
    </xdr:from>
    <xdr:to>
      <xdr:col>18</xdr:col>
      <xdr:colOff>177800</xdr:colOff>
      <xdr:row>36</xdr:row>
      <xdr:rowOff>161225</xdr:rowOff>
    </xdr:to>
    <xdr:cxnSp macro="">
      <xdr:nvCxnSpPr>
        <xdr:cNvPr id="122" name="直線コネクタ 121"/>
        <xdr:cNvCxnSpPr/>
      </xdr:nvCxnSpPr>
      <xdr:spPr bwMode="auto">
        <a:xfrm flipV="1">
          <a:off x="2908300" y="7103763"/>
          <a:ext cx="698500" cy="1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35966</xdr:rowOff>
    </xdr:from>
    <xdr:to>
      <xdr:col>29</xdr:col>
      <xdr:colOff>177800</xdr:colOff>
      <xdr:row>36</xdr:row>
      <xdr:rowOff>137566</xdr:rowOff>
    </xdr:to>
    <xdr:sp macro="" textlink="">
      <xdr:nvSpPr>
        <xdr:cNvPr id="132" name="楕円 131"/>
        <xdr:cNvSpPr/>
      </xdr:nvSpPr>
      <xdr:spPr bwMode="auto">
        <a:xfrm>
          <a:off x="56007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8043</xdr:rowOff>
    </xdr:from>
    <xdr:ext cx="762000" cy="259045"/>
    <xdr:sp macro="" textlink="">
      <xdr:nvSpPr>
        <xdr:cNvPr id="133" name="人口1人当たり決算額の推移該当値テキスト445"/>
        <xdr:cNvSpPr txBox="1"/>
      </xdr:nvSpPr>
      <xdr:spPr>
        <a:xfrm>
          <a:off x="5740400" y="696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63953</xdr:rowOff>
    </xdr:from>
    <xdr:to>
      <xdr:col>26</xdr:col>
      <xdr:colOff>101600</xdr:colOff>
      <xdr:row>36</xdr:row>
      <xdr:rowOff>165553</xdr:rowOff>
    </xdr:to>
    <xdr:sp macro="" textlink="">
      <xdr:nvSpPr>
        <xdr:cNvPr id="134" name="楕円 133"/>
        <xdr:cNvSpPr/>
      </xdr:nvSpPr>
      <xdr:spPr bwMode="auto">
        <a:xfrm>
          <a:off x="49530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150330</xdr:rowOff>
    </xdr:from>
    <xdr:ext cx="736600" cy="259045"/>
    <xdr:sp macro="" textlink="">
      <xdr:nvSpPr>
        <xdr:cNvPr id="135" name="テキスト ボックス 134"/>
        <xdr:cNvSpPr txBox="1"/>
      </xdr:nvSpPr>
      <xdr:spPr>
        <a:xfrm>
          <a:off x="4622800" y="710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77735</xdr:rowOff>
    </xdr:from>
    <xdr:to>
      <xdr:col>22</xdr:col>
      <xdr:colOff>165100</xdr:colOff>
      <xdr:row>37</xdr:row>
      <xdr:rowOff>7885</xdr:rowOff>
    </xdr:to>
    <xdr:sp macro="" textlink="">
      <xdr:nvSpPr>
        <xdr:cNvPr id="136" name="楕円 135"/>
        <xdr:cNvSpPr/>
      </xdr:nvSpPr>
      <xdr:spPr bwMode="auto">
        <a:xfrm>
          <a:off x="4254500" y="703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164112</xdr:rowOff>
    </xdr:from>
    <xdr:ext cx="762000" cy="259045"/>
    <xdr:sp macro="" textlink="">
      <xdr:nvSpPr>
        <xdr:cNvPr id="137" name="テキスト ボックス 136"/>
        <xdr:cNvSpPr txBox="1"/>
      </xdr:nvSpPr>
      <xdr:spPr>
        <a:xfrm>
          <a:off x="3924300" y="71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99713</xdr:rowOff>
    </xdr:from>
    <xdr:to>
      <xdr:col>19</xdr:col>
      <xdr:colOff>38100</xdr:colOff>
      <xdr:row>37</xdr:row>
      <xdr:rowOff>29863</xdr:rowOff>
    </xdr:to>
    <xdr:sp macro="" textlink="">
      <xdr:nvSpPr>
        <xdr:cNvPr id="138" name="楕円 137"/>
        <xdr:cNvSpPr/>
      </xdr:nvSpPr>
      <xdr:spPr bwMode="auto">
        <a:xfrm>
          <a:off x="3556000" y="705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14640</xdr:rowOff>
    </xdr:from>
    <xdr:ext cx="762000" cy="259045"/>
    <xdr:sp macro="" textlink="">
      <xdr:nvSpPr>
        <xdr:cNvPr id="139" name="テキスト ボックス 138"/>
        <xdr:cNvSpPr txBox="1"/>
      </xdr:nvSpPr>
      <xdr:spPr>
        <a:xfrm>
          <a:off x="3225800" y="71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110425</xdr:rowOff>
    </xdr:from>
    <xdr:to>
      <xdr:col>15</xdr:col>
      <xdr:colOff>101600</xdr:colOff>
      <xdr:row>37</xdr:row>
      <xdr:rowOff>40575</xdr:rowOff>
    </xdr:to>
    <xdr:sp macro="" textlink="">
      <xdr:nvSpPr>
        <xdr:cNvPr id="140" name="楕円 139"/>
        <xdr:cNvSpPr/>
      </xdr:nvSpPr>
      <xdr:spPr bwMode="auto">
        <a:xfrm>
          <a:off x="2857500" y="706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25352</xdr:rowOff>
    </xdr:from>
    <xdr:ext cx="762000" cy="259045"/>
    <xdr:sp macro="" textlink="">
      <xdr:nvSpPr>
        <xdr:cNvPr id="141" name="テキスト ボックス 140"/>
        <xdr:cNvSpPr txBox="1"/>
      </xdr:nvSpPr>
      <xdr:spPr>
        <a:xfrm>
          <a:off x="2527300" y="715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53,994
53,575
38.51
18,145,314
17,607,186
493,976
10,462,711
6,293,956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59175</xdr:rowOff>
    </xdr:from>
    <xdr:to>
      <xdr:col>24</xdr:col>
      <xdr:colOff>63500</xdr:colOff>
      <xdr:row>39</xdr:row>
      <xdr:rowOff>71482</xdr:rowOff>
    </xdr:to>
    <xdr:cxnSp macro="">
      <xdr:nvCxnSpPr>
        <xdr:cNvPr id="61" name="直線コネクタ 60"/>
        <xdr:cNvCxnSpPr/>
      </xdr:nvCxnSpPr>
      <xdr:spPr>
        <a:xfrm>
          <a:off x="3797300" y="6745725"/>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46489</xdr:rowOff>
    </xdr:from>
    <xdr:to>
      <xdr:col>19</xdr:col>
      <xdr:colOff>177800</xdr:colOff>
      <xdr:row>39</xdr:row>
      <xdr:rowOff>59175</xdr:rowOff>
    </xdr:to>
    <xdr:cxnSp macro="">
      <xdr:nvCxnSpPr>
        <xdr:cNvPr id="64" name="直線コネクタ 63"/>
        <xdr:cNvCxnSpPr/>
      </xdr:nvCxnSpPr>
      <xdr:spPr>
        <a:xfrm>
          <a:off x="2908300" y="6733039"/>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40487</xdr:rowOff>
    </xdr:from>
    <xdr:to>
      <xdr:col>15</xdr:col>
      <xdr:colOff>50800</xdr:colOff>
      <xdr:row>39</xdr:row>
      <xdr:rowOff>46489</xdr:rowOff>
    </xdr:to>
    <xdr:cxnSp macro="">
      <xdr:nvCxnSpPr>
        <xdr:cNvPr id="67" name="直線コネクタ 66"/>
        <xdr:cNvCxnSpPr/>
      </xdr:nvCxnSpPr>
      <xdr:spPr>
        <a:xfrm>
          <a:off x="2019300" y="6727037"/>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38354</xdr:rowOff>
    </xdr:from>
    <xdr:to>
      <xdr:col>10</xdr:col>
      <xdr:colOff>114300</xdr:colOff>
      <xdr:row>39</xdr:row>
      <xdr:rowOff>40487</xdr:rowOff>
    </xdr:to>
    <xdr:cxnSp macro="">
      <xdr:nvCxnSpPr>
        <xdr:cNvPr id="70" name="直線コネクタ 69"/>
        <xdr:cNvCxnSpPr/>
      </xdr:nvCxnSpPr>
      <xdr:spPr>
        <a:xfrm>
          <a:off x="1130300" y="672490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20682</xdr:rowOff>
    </xdr:from>
    <xdr:to>
      <xdr:col>24</xdr:col>
      <xdr:colOff>114300</xdr:colOff>
      <xdr:row>39</xdr:row>
      <xdr:rowOff>122282</xdr:rowOff>
    </xdr:to>
    <xdr:sp macro="" textlink="">
      <xdr:nvSpPr>
        <xdr:cNvPr id="80" name="楕円 79"/>
        <xdr:cNvSpPr/>
      </xdr:nvSpPr>
      <xdr:spPr>
        <a:xfrm>
          <a:off x="45847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107059</xdr:rowOff>
    </xdr:from>
    <xdr:ext cx="534377" cy="259045"/>
    <xdr:sp macro="" textlink="">
      <xdr:nvSpPr>
        <xdr:cNvPr id="81" name="人件費該当値テキスト"/>
        <xdr:cNvSpPr txBox="1"/>
      </xdr:nvSpPr>
      <xdr:spPr>
        <a:xfrm>
          <a:off x="4686300" y="66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8375</xdr:rowOff>
    </xdr:from>
    <xdr:to>
      <xdr:col>20</xdr:col>
      <xdr:colOff>38100</xdr:colOff>
      <xdr:row>39</xdr:row>
      <xdr:rowOff>109975</xdr:rowOff>
    </xdr:to>
    <xdr:sp macro="" textlink="">
      <xdr:nvSpPr>
        <xdr:cNvPr id="82" name="楕円 81"/>
        <xdr:cNvSpPr/>
      </xdr:nvSpPr>
      <xdr:spPr>
        <a:xfrm>
          <a:off x="3746500" y="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101102</xdr:rowOff>
    </xdr:from>
    <xdr:ext cx="534377" cy="259045"/>
    <xdr:sp macro="" textlink="">
      <xdr:nvSpPr>
        <xdr:cNvPr id="83" name="テキスト ボックス 82"/>
        <xdr:cNvSpPr txBox="1"/>
      </xdr:nvSpPr>
      <xdr:spPr>
        <a:xfrm>
          <a:off x="3530111" y="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167139</xdr:rowOff>
    </xdr:from>
    <xdr:to>
      <xdr:col>15</xdr:col>
      <xdr:colOff>101600</xdr:colOff>
      <xdr:row>39</xdr:row>
      <xdr:rowOff>97289</xdr:rowOff>
    </xdr:to>
    <xdr:sp macro="" textlink="">
      <xdr:nvSpPr>
        <xdr:cNvPr id="84" name="楕円 83"/>
        <xdr:cNvSpPr/>
      </xdr:nvSpPr>
      <xdr:spPr>
        <a:xfrm>
          <a:off x="2857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88416</xdr:rowOff>
    </xdr:from>
    <xdr:ext cx="534377" cy="259045"/>
    <xdr:sp macro="" textlink="">
      <xdr:nvSpPr>
        <xdr:cNvPr id="85" name="テキスト ボックス 84"/>
        <xdr:cNvSpPr txBox="1"/>
      </xdr:nvSpPr>
      <xdr:spPr>
        <a:xfrm>
          <a:off x="2641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161137</xdr:rowOff>
    </xdr:from>
    <xdr:to>
      <xdr:col>10</xdr:col>
      <xdr:colOff>165100</xdr:colOff>
      <xdr:row>39</xdr:row>
      <xdr:rowOff>91287</xdr:rowOff>
    </xdr:to>
    <xdr:sp macro="" textlink="">
      <xdr:nvSpPr>
        <xdr:cNvPr id="86" name="楕円 85"/>
        <xdr:cNvSpPr/>
      </xdr:nvSpPr>
      <xdr:spPr>
        <a:xfrm>
          <a:off x="1968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82414</xdr:rowOff>
    </xdr:from>
    <xdr:ext cx="534377" cy="259045"/>
    <xdr:sp macro="" textlink="">
      <xdr:nvSpPr>
        <xdr:cNvPr id="87" name="テキスト ボックス 86"/>
        <xdr:cNvSpPr txBox="1"/>
      </xdr:nvSpPr>
      <xdr:spPr>
        <a:xfrm>
          <a:off x="1752111" y="67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159004</xdr:rowOff>
    </xdr:from>
    <xdr:to>
      <xdr:col>6</xdr:col>
      <xdr:colOff>38100</xdr:colOff>
      <xdr:row>39</xdr:row>
      <xdr:rowOff>89154</xdr:rowOff>
    </xdr:to>
    <xdr:sp macro="" textlink="">
      <xdr:nvSpPr>
        <xdr:cNvPr id="88" name="楕円 87"/>
        <xdr:cNvSpPr/>
      </xdr:nvSpPr>
      <xdr:spPr>
        <a:xfrm>
          <a:off x="1079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80281</xdr:rowOff>
    </xdr:from>
    <xdr:ext cx="534377" cy="259045"/>
    <xdr:sp macro="" textlink="">
      <xdr:nvSpPr>
        <xdr:cNvPr id="89" name="テキスト ボックス 88"/>
        <xdr:cNvSpPr txBox="1"/>
      </xdr:nvSpPr>
      <xdr:spPr>
        <a:xfrm>
          <a:off x="863111" y="67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107782</xdr:rowOff>
    </xdr:from>
    <xdr:to>
      <xdr:col>24</xdr:col>
      <xdr:colOff>63500</xdr:colOff>
      <xdr:row>57</xdr:row>
      <xdr:rowOff>8341</xdr:rowOff>
    </xdr:to>
    <xdr:cxnSp macro="">
      <xdr:nvCxnSpPr>
        <xdr:cNvPr id="123" name="直線コネクタ 122"/>
        <xdr:cNvCxnSpPr/>
      </xdr:nvCxnSpPr>
      <xdr:spPr>
        <a:xfrm>
          <a:off x="3797300" y="9708982"/>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107782</xdr:rowOff>
    </xdr:from>
    <xdr:to>
      <xdr:col>19</xdr:col>
      <xdr:colOff>177800</xdr:colOff>
      <xdr:row>57</xdr:row>
      <xdr:rowOff>37544</xdr:rowOff>
    </xdr:to>
    <xdr:cxnSp macro="">
      <xdr:nvCxnSpPr>
        <xdr:cNvPr id="126" name="直線コネクタ 125"/>
        <xdr:cNvCxnSpPr/>
      </xdr:nvCxnSpPr>
      <xdr:spPr>
        <a:xfrm flipV="1">
          <a:off x="2908300" y="9708982"/>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15599</xdr:rowOff>
    </xdr:from>
    <xdr:to>
      <xdr:col>15</xdr:col>
      <xdr:colOff>50800</xdr:colOff>
      <xdr:row>57</xdr:row>
      <xdr:rowOff>37544</xdr:rowOff>
    </xdr:to>
    <xdr:cxnSp macro="">
      <xdr:nvCxnSpPr>
        <xdr:cNvPr id="129" name="直線コネクタ 128"/>
        <xdr:cNvCxnSpPr/>
      </xdr:nvCxnSpPr>
      <xdr:spPr>
        <a:xfrm>
          <a:off x="2019300" y="978824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15599</xdr:rowOff>
    </xdr:from>
    <xdr:to>
      <xdr:col>10</xdr:col>
      <xdr:colOff>114300</xdr:colOff>
      <xdr:row>57</xdr:row>
      <xdr:rowOff>26943</xdr:rowOff>
    </xdr:to>
    <xdr:cxnSp macro="">
      <xdr:nvCxnSpPr>
        <xdr:cNvPr id="132" name="直線コネクタ 131"/>
        <xdr:cNvCxnSpPr/>
      </xdr:nvCxnSpPr>
      <xdr:spPr>
        <a:xfrm flipV="1">
          <a:off x="1130300" y="9788249"/>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128991</xdr:rowOff>
    </xdr:from>
    <xdr:to>
      <xdr:col>24</xdr:col>
      <xdr:colOff>114300</xdr:colOff>
      <xdr:row>57</xdr:row>
      <xdr:rowOff>59141</xdr:rowOff>
    </xdr:to>
    <xdr:sp macro="" textlink="">
      <xdr:nvSpPr>
        <xdr:cNvPr id="142" name="楕円 141"/>
        <xdr:cNvSpPr/>
      </xdr:nvSpPr>
      <xdr:spPr>
        <a:xfrm>
          <a:off x="4584700" y="97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107418</xdr:rowOff>
    </xdr:from>
    <xdr:ext cx="534377" cy="259045"/>
    <xdr:sp macro="" textlink="">
      <xdr:nvSpPr>
        <xdr:cNvPr id="143" name="物件費該当値テキスト"/>
        <xdr:cNvSpPr txBox="1"/>
      </xdr:nvSpPr>
      <xdr:spPr>
        <a:xfrm>
          <a:off x="4686300" y="97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56982</xdr:rowOff>
    </xdr:from>
    <xdr:to>
      <xdr:col>20</xdr:col>
      <xdr:colOff>38100</xdr:colOff>
      <xdr:row>56</xdr:row>
      <xdr:rowOff>158582</xdr:rowOff>
    </xdr:to>
    <xdr:sp macro="" textlink="">
      <xdr:nvSpPr>
        <xdr:cNvPr id="144" name="楕円 143"/>
        <xdr:cNvSpPr/>
      </xdr:nvSpPr>
      <xdr:spPr>
        <a:xfrm>
          <a:off x="3746500" y="96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149709</xdr:rowOff>
    </xdr:from>
    <xdr:ext cx="534377" cy="259045"/>
    <xdr:sp macro="" textlink="">
      <xdr:nvSpPr>
        <xdr:cNvPr id="145" name="テキスト ボックス 144"/>
        <xdr:cNvSpPr txBox="1"/>
      </xdr:nvSpPr>
      <xdr:spPr>
        <a:xfrm>
          <a:off x="3530111" y="97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158194</xdr:rowOff>
    </xdr:from>
    <xdr:to>
      <xdr:col>15</xdr:col>
      <xdr:colOff>101600</xdr:colOff>
      <xdr:row>57</xdr:row>
      <xdr:rowOff>88344</xdr:rowOff>
    </xdr:to>
    <xdr:sp macro="" textlink="">
      <xdr:nvSpPr>
        <xdr:cNvPr id="146" name="楕円 145"/>
        <xdr:cNvSpPr/>
      </xdr:nvSpPr>
      <xdr:spPr>
        <a:xfrm>
          <a:off x="2857500" y="97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79471</xdr:rowOff>
    </xdr:from>
    <xdr:ext cx="534377" cy="259045"/>
    <xdr:sp macro="" textlink="">
      <xdr:nvSpPr>
        <xdr:cNvPr id="147" name="テキスト ボックス 146"/>
        <xdr:cNvSpPr txBox="1"/>
      </xdr:nvSpPr>
      <xdr:spPr>
        <a:xfrm>
          <a:off x="2641111" y="98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136249</xdr:rowOff>
    </xdr:from>
    <xdr:to>
      <xdr:col>10</xdr:col>
      <xdr:colOff>165100</xdr:colOff>
      <xdr:row>57</xdr:row>
      <xdr:rowOff>66399</xdr:rowOff>
    </xdr:to>
    <xdr:sp macro="" textlink="">
      <xdr:nvSpPr>
        <xdr:cNvPr id="148" name="楕円 147"/>
        <xdr:cNvSpPr/>
      </xdr:nvSpPr>
      <xdr:spPr>
        <a:xfrm>
          <a:off x="1968500" y="97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57526</xdr:rowOff>
    </xdr:from>
    <xdr:ext cx="534377" cy="259045"/>
    <xdr:sp macro="" textlink="">
      <xdr:nvSpPr>
        <xdr:cNvPr id="149" name="テキスト ボックス 148"/>
        <xdr:cNvSpPr txBox="1"/>
      </xdr:nvSpPr>
      <xdr:spPr>
        <a:xfrm>
          <a:off x="1752111" y="98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147593</xdr:rowOff>
    </xdr:from>
    <xdr:to>
      <xdr:col>6</xdr:col>
      <xdr:colOff>38100</xdr:colOff>
      <xdr:row>57</xdr:row>
      <xdr:rowOff>77743</xdr:rowOff>
    </xdr:to>
    <xdr:sp macro="" textlink="">
      <xdr:nvSpPr>
        <xdr:cNvPr id="150" name="楕円 149"/>
        <xdr:cNvSpPr/>
      </xdr:nvSpPr>
      <xdr:spPr>
        <a:xfrm>
          <a:off x="1079500" y="9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68870</xdr:rowOff>
    </xdr:from>
    <xdr:ext cx="534377" cy="259045"/>
    <xdr:sp macro="" textlink="">
      <xdr:nvSpPr>
        <xdr:cNvPr id="151" name="テキスト ボックス 150"/>
        <xdr:cNvSpPr txBox="1"/>
      </xdr:nvSpPr>
      <xdr:spPr>
        <a:xfrm>
          <a:off x="863111" y="9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91283</xdr:rowOff>
    </xdr:from>
    <xdr:to>
      <xdr:col>24</xdr:col>
      <xdr:colOff>63500</xdr:colOff>
      <xdr:row>78</xdr:row>
      <xdr:rowOff>91694</xdr:rowOff>
    </xdr:to>
    <xdr:cxnSp macro="">
      <xdr:nvCxnSpPr>
        <xdr:cNvPr id="178" name="直線コネクタ 177"/>
        <xdr:cNvCxnSpPr/>
      </xdr:nvCxnSpPr>
      <xdr:spPr>
        <a:xfrm flipV="1">
          <a:off x="3797300" y="13464383"/>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91694</xdr:rowOff>
    </xdr:from>
    <xdr:to>
      <xdr:col>19</xdr:col>
      <xdr:colOff>177800</xdr:colOff>
      <xdr:row>78</xdr:row>
      <xdr:rowOff>102026</xdr:rowOff>
    </xdr:to>
    <xdr:cxnSp macro="">
      <xdr:nvCxnSpPr>
        <xdr:cNvPr id="181" name="直線コネクタ 180"/>
        <xdr:cNvCxnSpPr/>
      </xdr:nvCxnSpPr>
      <xdr:spPr>
        <a:xfrm flipV="1">
          <a:off x="2908300" y="1346479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101752</xdr:rowOff>
    </xdr:from>
    <xdr:to>
      <xdr:col>15</xdr:col>
      <xdr:colOff>50800</xdr:colOff>
      <xdr:row>78</xdr:row>
      <xdr:rowOff>102026</xdr:rowOff>
    </xdr:to>
    <xdr:cxnSp macro="">
      <xdr:nvCxnSpPr>
        <xdr:cNvPr id="184" name="直線コネクタ 183"/>
        <xdr:cNvCxnSpPr/>
      </xdr:nvCxnSpPr>
      <xdr:spPr>
        <a:xfrm>
          <a:off x="2019300" y="1347485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101433</xdr:rowOff>
    </xdr:from>
    <xdr:to>
      <xdr:col>10</xdr:col>
      <xdr:colOff>114300</xdr:colOff>
      <xdr:row>78</xdr:row>
      <xdr:rowOff>101752</xdr:rowOff>
    </xdr:to>
    <xdr:cxnSp macro="">
      <xdr:nvCxnSpPr>
        <xdr:cNvPr id="187" name="直線コネクタ 186"/>
        <xdr:cNvCxnSpPr/>
      </xdr:nvCxnSpPr>
      <xdr:spPr>
        <a:xfrm>
          <a:off x="1130300" y="13474533"/>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40483</xdr:rowOff>
    </xdr:from>
    <xdr:to>
      <xdr:col>24</xdr:col>
      <xdr:colOff>114300</xdr:colOff>
      <xdr:row>78</xdr:row>
      <xdr:rowOff>142083</xdr:rowOff>
    </xdr:to>
    <xdr:sp macro="" textlink="">
      <xdr:nvSpPr>
        <xdr:cNvPr id="197" name="楕円 196"/>
        <xdr:cNvSpPr/>
      </xdr:nvSpPr>
      <xdr:spPr>
        <a:xfrm>
          <a:off x="45847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126860</xdr:rowOff>
    </xdr:from>
    <xdr:ext cx="469744" cy="259045"/>
    <xdr:sp macro="" textlink="">
      <xdr:nvSpPr>
        <xdr:cNvPr id="198" name="維持補修費該当値テキスト"/>
        <xdr:cNvSpPr txBox="1"/>
      </xdr:nvSpPr>
      <xdr:spPr>
        <a:xfrm>
          <a:off x="4686300" y="133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40894</xdr:rowOff>
    </xdr:from>
    <xdr:to>
      <xdr:col>20</xdr:col>
      <xdr:colOff>38100</xdr:colOff>
      <xdr:row>78</xdr:row>
      <xdr:rowOff>142494</xdr:rowOff>
    </xdr:to>
    <xdr:sp macro="" textlink="">
      <xdr:nvSpPr>
        <xdr:cNvPr id="199" name="楕円 198"/>
        <xdr:cNvSpPr/>
      </xdr:nvSpPr>
      <xdr:spPr>
        <a:xfrm>
          <a:off x="3746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133621</xdr:rowOff>
    </xdr:from>
    <xdr:ext cx="469744" cy="259045"/>
    <xdr:sp macro="" textlink="">
      <xdr:nvSpPr>
        <xdr:cNvPr id="200" name="テキスト ボックス 199"/>
        <xdr:cNvSpPr txBox="1"/>
      </xdr:nvSpPr>
      <xdr:spPr>
        <a:xfrm>
          <a:off x="3562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51226</xdr:rowOff>
    </xdr:from>
    <xdr:to>
      <xdr:col>15</xdr:col>
      <xdr:colOff>101600</xdr:colOff>
      <xdr:row>78</xdr:row>
      <xdr:rowOff>152826</xdr:rowOff>
    </xdr:to>
    <xdr:sp macro="" textlink="">
      <xdr:nvSpPr>
        <xdr:cNvPr id="201" name="楕円 200"/>
        <xdr:cNvSpPr/>
      </xdr:nvSpPr>
      <xdr:spPr>
        <a:xfrm>
          <a:off x="2857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143953</xdr:rowOff>
    </xdr:from>
    <xdr:ext cx="378565" cy="259045"/>
    <xdr:sp macro="" textlink="">
      <xdr:nvSpPr>
        <xdr:cNvPr id="202" name="テキスト ボックス 201"/>
        <xdr:cNvSpPr txBox="1"/>
      </xdr:nvSpPr>
      <xdr:spPr>
        <a:xfrm>
          <a:off x="2719017" y="1351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50952</xdr:rowOff>
    </xdr:from>
    <xdr:to>
      <xdr:col>10</xdr:col>
      <xdr:colOff>165100</xdr:colOff>
      <xdr:row>78</xdr:row>
      <xdr:rowOff>152552</xdr:rowOff>
    </xdr:to>
    <xdr:sp macro="" textlink="">
      <xdr:nvSpPr>
        <xdr:cNvPr id="203" name="楕円 202"/>
        <xdr:cNvSpPr/>
      </xdr:nvSpPr>
      <xdr:spPr>
        <a:xfrm>
          <a:off x="1968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143679</xdr:rowOff>
    </xdr:from>
    <xdr:ext cx="378565" cy="259045"/>
    <xdr:sp macro="" textlink="">
      <xdr:nvSpPr>
        <xdr:cNvPr id="204" name="テキスト ボックス 203"/>
        <xdr:cNvSpPr txBox="1"/>
      </xdr:nvSpPr>
      <xdr:spPr>
        <a:xfrm>
          <a:off x="1830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50633</xdr:rowOff>
    </xdr:from>
    <xdr:to>
      <xdr:col>6</xdr:col>
      <xdr:colOff>38100</xdr:colOff>
      <xdr:row>78</xdr:row>
      <xdr:rowOff>152233</xdr:rowOff>
    </xdr:to>
    <xdr:sp macro="" textlink="">
      <xdr:nvSpPr>
        <xdr:cNvPr id="205" name="楕円 204"/>
        <xdr:cNvSpPr/>
      </xdr:nvSpPr>
      <xdr:spPr>
        <a:xfrm>
          <a:off x="1079500" y="13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143360</xdr:rowOff>
    </xdr:from>
    <xdr:ext cx="378565" cy="259045"/>
    <xdr:sp macro="" textlink="">
      <xdr:nvSpPr>
        <xdr:cNvPr id="206" name="テキスト ボックス 205"/>
        <xdr:cNvSpPr txBox="1"/>
      </xdr:nvSpPr>
      <xdr:spPr>
        <a:xfrm>
          <a:off x="941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14987</xdr:rowOff>
    </xdr:from>
    <xdr:to>
      <xdr:col>24</xdr:col>
      <xdr:colOff>63500</xdr:colOff>
      <xdr:row>97</xdr:row>
      <xdr:rowOff>81483</xdr:rowOff>
    </xdr:to>
    <xdr:cxnSp macro="">
      <xdr:nvCxnSpPr>
        <xdr:cNvPr id="236" name="直線コネクタ 235"/>
        <xdr:cNvCxnSpPr/>
      </xdr:nvCxnSpPr>
      <xdr:spPr>
        <a:xfrm flipV="1">
          <a:off x="3797300" y="16645637"/>
          <a:ext cx="8382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69304</xdr:rowOff>
    </xdr:from>
    <xdr:to>
      <xdr:col>19</xdr:col>
      <xdr:colOff>177800</xdr:colOff>
      <xdr:row>97</xdr:row>
      <xdr:rowOff>81483</xdr:rowOff>
    </xdr:to>
    <xdr:cxnSp macro="">
      <xdr:nvCxnSpPr>
        <xdr:cNvPr id="239" name="直線コネクタ 238"/>
        <xdr:cNvCxnSpPr/>
      </xdr:nvCxnSpPr>
      <xdr:spPr>
        <a:xfrm>
          <a:off x="2908300" y="1669995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69304</xdr:rowOff>
    </xdr:from>
    <xdr:to>
      <xdr:col>15</xdr:col>
      <xdr:colOff>50800</xdr:colOff>
      <xdr:row>97</xdr:row>
      <xdr:rowOff>124676</xdr:rowOff>
    </xdr:to>
    <xdr:cxnSp macro="">
      <xdr:nvCxnSpPr>
        <xdr:cNvPr id="242" name="直線コネクタ 241"/>
        <xdr:cNvCxnSpPr/>
      </xdr:nvCxnSpPr>
      <xdr:spPr>
        <a:xfrm flipV="1">
          <a:off x="2019300" y="16699954"/>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124676</xdr:rowOff>
    </xdr:from>
    <xdr:to>
      <xdr:col>10</xdr:col>
      <xdr:colOff>114300</xdr:colOff>
      <xdr:row>97</xdr:row>
      <xdr:rowOff>157950</xdr:rowOff>
    </xdr:to>
    <xdr:cxnSp macro="">
      <xdr:nvCxnSpPr>
        <xdr:cNvPr id="245" name="直線コネクタ 244"/>
        <xdr:cNvCxnSpPr/>
      </xdr:nvCxnSpPr>
      <xdr:spPr>
        <a:xfrm flipV="1">
          <a:off x="1130300" y="16755326"/>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135637</xdr:rowOff>
    </xdr:from>
    <xdr:to>
      <xdr:col>24</xdr:col>
      <xdr:colOff>114300</xdr:colOff>
      <xdr:row>97</xdr:row>
      <xdr:rowOff>65787</xdr:rowOff>
    </xdr:to>
    <xdr:sp macro="" textlink="">
      <xdr:nvSpPr>
        <xdr:cNvPr id="255" name="楕円 254"/>
        <xdr:cNvSpPr/>
      </xdr:nvSpPr>
      <xdr:spPr>
        <a:xfrm>
          <a:off x="45847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114064</xdr:rowOff>
    </xdr:from>
    <xdr:ext cx="534377" cy="259045"/>
    <xdr:sp macro="" textlink="">
      <xdr:nvSpPr>
        <xdr:cNvPr id="256" name="扶助費該当値テキスト"/>
        <xdr:cNvSpPr txBox="1"/>
      </xdr:nvSpPr>
      <xdr:spPr>
        <a:xfrm>
          <a:off x="4686300" y="165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30683</xdr:rowOff>
    </xdr:from>
    <xdr:to>
      <xdr:col>20</xdr:col>
      <xdr:colOff>38100</xdr:colOff>
      <xdr:row>97</xdr:row>
      <xdr:rowOff>132283</xdr:rowOff>
    </xdr:to>
    <xdr:sp macro="" textlink="">
      <xdr:nvSpPr>
        <xdr:cNvPr id="257" name="楕円 256"/>
        <xdr:cNvSpPr/>
      </xdr:nvSpPr>
      <xdr:spPr>
        <a:xfrm>
          <a:off x="3746500" y="166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123410</xdr:rowOff>
    </xdr:from>
    <xdr:ext cx="534377" cy="259045"/>
    <xdr:sp macro="" textlink="">
      <xdr:nvSpPr>
        <xdr:cNvPr id="258" name="テキスト ボックス 257"/>
        <xdr:cNvSpPr txBox="1"/>
      </xdr:nvSpPr>
      <xdr:spPr>
        <a:xfrm>
          <a:off x="3530111" y="1675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18504</xdr:rowOff>
    </xdr:from>
    <xdr:to>
      <xdr:col>15</xdr:col>
      <xdr:colOff>101600</xdr:colOff>
      <xdr:row>97</xdr:row>
      <xdr:rowOff>120104</xdr:rowOff>
    </xdr:to>
    <xdr:sp macro="" textlink="">
      <xdr:nvSpPr>
        <xdr:cNvPr id="259" name="楕円 258"/>
        <xdr:cNvSpPr/>
      </xdr:nvSpPr>
      <xdr:spPr>
        <a:xfrm>
          <a:off x="2857500" y="166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111231</xdr:rowOff>
    </xdr:from>
    <xdr:ext cx="534377" cy="259045"/>
    <xdr:sp macro="" textlink="">
      <xdr:nvSpPr>
        <xdr:cNvPr id="260" name="テキスト ボックス 259"/>
        <xdr:cNvSpPr txBox="1"/>
      </xdr:nvSpPr>
      <xdr:spPr>
        <a:xfrm>
          <a:off x="2641111" y="167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73876</xdr:rowOff>
    </xdr:from>
    <xdr:to>
      <xdr:col>10</xdr:col>
      <xdr:colOff>165100</xdr:colOff>
      <xdr:row>98</xdr:row>
      <xdr:rowOff>4026</xdr:rowOff>
    </xdr:to>
    <xdr:sp macro="" textlink="">
      <xdr:nvSpPr>
        <xdr:cNvPr id="261" name="楕円 260"/>
        <xdr:cNvSpPr/>
      </xdr:nvSpPr>
      <xdr:spPr>
        <a:xfrm>
          <a:off x="1968500" y="167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166603</xdr:rowOff>
    </xdr:from>
    <xdr:ext cx="534377" cy="259045"/>
    <xdr:sp macro="" textlink="">
      <xdr:nvSpPr>
        <xdr:cNvPr id="262" name="テキスト ボックス 261"/>
        <xdr:cNvSpPr txBox="1"/>
      </xdr:nvSpPr>
      <xdr:spPr>
        <a:xfrm>
          <a:off x="1752111" y="167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107150</xdr:rowOff>
    </xdr:from>
    <xdr:to>
      <xdr:col>6</xdr:col>
      <xdr:colOff>38100</xdr:colOff>
      <xdr:row>98</xdr:row>
      <xdr:rowOff>37300</xdr:rowOff>
    </xdr:to>
    <xdr:sp macro="" textlink="">
      <xdr:nvSpPr>
        <xdr:cNvPr id="263" name="楕円 262"/>
        <xdr:cNvSpPr/>
      </xdr:nvSpPr>
      <xdr:spPr>
        <a:xfrm>
          <a:off x="1079500" y="167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28427</xdr:rowOff>
    </xdr:from>
    <xdr:ext cx="534377" cy="259045"/>
    <xdr:sp macro="" textlink="">
      <xdr:nvSpPr>
        <xdr:cNvPr id="264" name="テキスト ボックス 263"/>
        <xdr:cNvSpPr txBox="1"/>
      </xdr:nvSpPr>
      <xdr:spPr>
        <a:xfrm>
          <a:off x="863111" y="168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52746</xdr:rowOff>
    </xdr:from>
    <xdr:to>
      <xdr:col>55</xdr:col>
      <xdr:colOff>0</xdr:colOff>
      <xdr:row>37</xdr:row>
      <xdr:rowOff>84336</xdr:rowOff>
    </xdr:to>
    <xdr:cxnSp macro="">
      <xdr:nvCxnSpPr>
        <xdr:cNvPr id="297" name="直線コネクタ 296"/>
        <xdr:cNvCxnSpPr/>
      </xdr:nvCxnSpPr>
      <xdr:spPr>
        <a:xfrm flipV="1">
          <a:off x="9639300" y="6396396"/>
          <a:ext cx="838200" cy="3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84336</xdr:rowOff>
    </xdr:from>
    <xdr:to>
      <xdr:col>50</xdr:col>
      <xdr:colOff>114300</xdr:colOff>
      <xdr:row>37</xdr:row>
      <xdr:rowOff>84707</xdr:rowOff>
    </xdr:to>
    <xdr:cxnSp macro="">
      <xdr:nvCxnSpPr>
        <xdr:cNvPr id="300" name="直線コネクタ 299"/>
        <xdr:cNvCxnSpPr/>
      </xdr:nvCxnSpPr>
      <xdr:spPr>
        <a:xfrm flipV="1">
          <a:off x="8750300" y="6427986"/>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69334</xdr:rowOff>
    </xdr:from>
    <xdr:to>
      <xdr:col>45</xdr:col>
      <xdr:colOff>177800</xdr:colOff>
      <xdr:row>37</xdr:row>
      <xdr:rowOff>84707</xdr:rowOff>
    </xdr:to>
    <xdr:cxnSp macro="">
      <xdr:nvCxnSpPr>
        <xdr:cNvPr id="303" name="直線コネクタ 302"/>
        <xdr:cNvCxnSpPr/>
      </xdr:nvCxnSpPr>
      <xdr:spPr>
        <a:xfrm>
          <a:off x="7861300" y="6412984"/>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5040</xdr:rowOff>
    </xdr:from>
    <xdr:to>
      <xdr:col>41</xdr:col>
      <xdr:colOff>50800</xdr:colOff>
      <xdr:row>37</xdr:row>
      <xdr:rowOff>69334</xdr:rowOff>
    </xdr:to>
    <xdr:cxnSp macro="">
      <xdr:nvCxnSpPr>
        <xdr:cNvPr id="306" name="直線コネクタ 305"/>
        <xdr:cNvCxnSpPr/>
      </xdr:nvCxnSpPr>
      <xdr:spPr>
        <a:xfrm>
          <a:off x="6972300" y="6348690"/>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1946</xdr:rowOff>
    </xdr:from>
    <xdr:to>
      <xdr:col>55</xdr:col>
      <xdr:colOff>50800</xdr:colOff>
      <xdr:row>37</xdr:row>
      <xdr:rowOff>103546</xdr:rowOff>
    </xdr:to>
    <xdr:sp macro="" textlink="">
      <xdr:nvSpPr>
        <xdr:cNvPr id="316" name="楕円 315"/>
        <xdr:cNvSpPr/>
      </xdr:nvSpPr>
      <xdr:spPr>
        <a:xfrm>
          <a:off x="10426700" y="6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151823</xdr:rowOff>
    </xdr:from>
    <xdr:ext cx="534377" cy="259045"/>
    <xdr:sp macro="" textlink="">
      <xdr:nvSpPr>
        <xdr:cNvPr id="317" name="補助費等該当値テキスト"/>
        <xdr:cNvSpPr txBox="1"/>
      </xdr:nvSpPr>
      <xdr:spPr>
        <a:xfrm>
          <a:off x="10528300" y="632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33536</xdr:rowOff>
    </xdr:from>
    <xdr:to>
      <xdr:col>50</xdr:col>
      <xdr:colOff>165100</xdr:colOff>
      <xdr:row>37</xdr:row>
      <xdr:rowOff>135136</xdr:rowOff>
    </xdr:to>
    <xdr:sp macro="" textlink="">
      <xdr:nvSpPr>
        <xdr:cNvPr id="318" name="楕円 317"/>
        <xdr:cNvSpPr/>
      </xdr:nvSpPr>
      <xdr:spPr>
        <a:xfrm>
          <a:off x="9588500" y="63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126263</xdr:rowOff>
    </xdr:from>
    <xdr:ext cx="534377" cy="259045"/>
    <xdr:sp macro="" textlink="">
      <xdr:nvSpPr>
        <xdr:cNvPr id="319" name="テキスト ボックス 318"/>
        <xdr:cNvSpPr txBox="1"/>
      </xdr:nvSpPr>
      <xdr:spPr>
        <a:xfrm>
          <a:off x="9372111" y="64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33907</xdr:rowOff>
    </xdr:from>
    <xdr:to>
      <xdr:col>46</xdr:col>
      <xdr:colOff>38100</xdr:colOff>
      <xdr:row>37</xdr:row>
      <xdr:rowOff>135507</xdr:rowOff>
    </xdr:to>
    <xdr:sp macro="" textlink="">
      <xdr:nvSpPr>
        <xdr:cNvPr id="320" name="楕円 319"/>
        <xdr:cNvSpPr/>
      </xdr:nvSpPr>
      <xdr:spPr>
        <a:xfrm>
          <a:off x="8699500" y="63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126634</xdr:rowOff>
    </xdr:from>
    <xdr:ext cx="534377" cy="259045"/>
    <xdr:sp macro="" textlink="">
      <xdr:nvSpPr>
        <xdr:cNvPr id="321" name="テキスト ボックス 320"/>
        <xdr:cNvSpPr txBox="1"/>
      </xdr:nvSpPr>
      <xdr:spPr>
        <a:xfrm>
          <a:off x="8483111" y="64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18534</xdr:rowOff>
    </xdr:from>
    <xdr:to>
      <xdr:col>41</xdr:col>
      <xdr:colOff>101600</xdr:colOff>
      <xdr:row>37</xdr:row>
      <xdr:rowOff>120134</xdr:rowOff>
    </xdr:to>
    <xdr:sp macro="" textlink="">
      <xdr:nvSpPr>
        <xdr:cNvPr id="322" name="楕円 321"/>
        <xdr:cNvSpPr/>
      </xdr:nvSpPr>
      <xdr:spPr>
        <a:xfrm>
          <a:off x="7810500" y="63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111261</xdr:rowOff>
    </xdr:from>
    <xdr:ext cx="534377" cy="259045"/>
    <xdr:sp macro="" textlink="">
      <xdr:nvSpPr>
        <xdr:cNvPr id="323" name="テキスト ボックス 322"/>
        <xdr:cNvSpPr txBox="1"/>
      </xdr:nvSpPr>
      <xdr:spPr>
        <a:xfrm>
          <a:off x="7594111" y="64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125690</xdr:rowOff>
    </xdr:from>
    <xdr:to>
      <xdr:col>36</xdr:col>
      <xdr:colOff>165100</xdr:colOff>
      <xdr:row>37</xdr:row>
      <xdr:rowOff>55840</xdr:rowOff>
    </xdr:to>
    <xdr:sp macro="" textlink="">
      <xdr:nvSpPr>
        <xdr:cNvPr id="324" name="楕円 323"/>
        <xdr:cNvSpPr/>
      </xdr:nvSpPr>
      <xdr:spPr>
        <a:xfrm>
          <a:off x="6921500" y="62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46967</xdr:rowOff>
    </xdr:from>
    <xdr:ext cx="534377" cy="259045"/>
    <xdr:sp macro="" textlink="">
      <xdr:nvSpPr>
        <xdr:cNvPr id="325" name="テキスト ボックス 324"/>
        <xdr:cNvSpPr txBox="1"/>
      </xdr:nvSpPr>
      <xdr:spPr>
        <a:xfrm>
          <a:off x="6705111" y="63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105539</xdr:rowOff>
    </xdr:from>
    <xdr:to>
      <xdr:col>55</xdr:col>
      <xdr:colOff>0</xdr:colOff>
      <xdr:row>57</xdr:row>
      <xdr:rowOff>152806</xdr:rowOff>
    </xdr:to>
    <xdr:cxnSp macro="">
      <xdr:nvCxnSpPr>
        <xdr:cNvPr id="354" name="直線コネクタ 353"/>
        <xdr:cNvCxnSpPr/>
      </xdr:nvCxnSpPr>
      <xdr:spPr>
        <a:xfrm flipV="1">
          <a:off x="9639300" y="9878189"/>
          <a:ext cx="838200" cy="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144021</xdr:rowOff>
    </xdr:from>
    <xdr:to>
      <xdr:col>50</xdr:col>
      <xdr:colOff>114300</xdr:colOff>
      <xdr:row>57</xdr:row>
      <xdr:rowOff>152806</xdr:rowOff>
    </xdr:to>
    <xdr:cxnSp macro="">
      <xdr:nvCxnSpPr>
        <xdr:cNvPr id="357" name="直線コネクタ 356"/>
        <xdr:cNvCxnSpPr/>
      </xdr:nvCxnSpPr>
      <xdr:spPr>
        <a:xfrm>
          <a:off x="8750300" y="9916671"/>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144021</xdr:rowOff>
    </xdr:from>
    <xdr:to>
      <xdr:col>45</xdr:col>
      <xdr:colOff>177800</xdr:colOff>
      <xdr:row>58</xdr:row>
      <xdr:rowOff>28006</xdr:rowOff>
    </xdr:to>
    <xdr:cxnSp macro="">
      <xdr:nvCxnSpPr>
        <xdr:cNvPr id="360" name="直線コネクタ 359"/>
        <xdr:cNvCxnSpPr/>
      </xdr:nvCxnSpPr>
      <xdr:spPr>
        <a:xfrm flipV="1">
          <a:off x="7861300" y="9916671"/>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112116</xdr:rowOff>
    </xdr:from>
    <xdr:to>
      <xdr:col>41</xdr:col>
      <xdr:colOff>50800</xdr:colOff>
      <xdr:row>58</xdr:row>
      <xdr:rowOff>28006</xdr:rowOff>
    </xdr:to>
    <xdr:cxnSp macro="">
      <xdr:nvCxnSpPr>
        <xdr:cNvPr id="363" name="直線コネクタ 362"/>
        <xdr:cNvCxnSpPr/>
      </xdr:nvCxnSpPr>
      <xdr:spPr>
        <a:xfrm>
          <a:off x="6972300" y="9884766"/>
          <a:ext cx="889000" cy="8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54739</xdr:rowOff>
    </xdr:from>
    <xdr:to>
      <xdr:col>55</xdr:col>
      <xdr:colOff>50800</xdr:colOff>
      <xdr:row>57</xdr:row>
      <xdr:rowOff>156339</xdr:rowOff>
    </xdr:to>
    <xdr:sp macro="" textlink="">
      <xdr:nvSpPr>
        <xdr:cNvPr id="373" name="楕円 372"/>
        <xdr:cNvSpPr/>
      </xdr:nvSpPr>
      <xdr:spPr>
        <a:xfrm>
          <a:off x="10426700" y="98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33166</xdr:rowOff>
    </xdr:from>
    <xdr:ext cx="534377" cy="259045"/>
    <xdr:sp macro="" textlink="">
      <xdr:nvSpPr>
        <xdr:cNvPr id="374" name="普通建設事業費該当値テキスト"/>
        <xdr:cNvSpPr txBox="1"/>
      </xdr:nvSpPr>
      <xdr:spPr>
        <a:xfrm>
          <a:off x="10528300" y="980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102006</xdr:rowOff>
    </xdr:from>
    <xdr:to>
      <xdr:col>50</xdr:col>
      <xdr:colOff>165100</xdr:colOff>
      <xdr:row>58</xdr:row>
      <xdr:rowOff>32156</xdr:rowOff>
    </xdr:to>
    <xdr:sp macro="" textlink="">
      <xdr:nvSpPr>
        <xdr:cNvPr id="375" name="楕円 374"/>
        <xdr:cNvSpPr/>
      </xdr:nvSpPr>
      <xdr:spPr>
        <a:xfrm>
          <a:off x="95885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23283</xdr:rowOff>
    </xdr:from>
    <xdr:ext cx="534377" cy="259045"/>
    <xdr:sp macro="" textlink="">
      <xdr:nvSpPr>
        <xdr:cNvPr id="376" name="テキスト ボックス 375"/>
        <xdr:cNvSpPr txBox="1"/>
      </xdr:nvSpPr>
      <xdr:spPr>
        <a:xfrm>
          <a:off x="9372111" y="99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93221</xdr:rowOff>
    </xdr:from>
    <xdr:to>
      <xdr:col>46</xdr:col>
      <xdr:colOff>38100</xdr:colOff>
      <xdr:row>58</xdr:row>
      <xdr:rowOff>23371</xdr:rowOff>
    </xdr:to>
    <xdr:sp macro="" textlink="">
      <xdr:nvSpPr>
        <xdr:cNvPr id="377" name="楕円 376"/>
        <xdr:cNvSpPr/>
      </xdr:nvSpPr>
      <xdr:spPr>
        <a:xfrm>
          <a:off x="8699500" y="98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14498</xdr:rowOff>
    </xdr:from>
    <xdr:ext cx="534377" cy="259045"/>
    <xdr:sp macro="" textlink="">
      <xdr:nvSpPr>
        <xdr:cNvPr id="378" name="テキスト ボックス 377"/>
        <xdr:cNvSpPr txBox="1"/>
      </xdr:nvSpPr>
      <xdr:spPr>
        <a:xfrm>
          <a:off x="8483111" y="99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148656</xdr:rowOff>
    </xdr:from>
    <xdr:to>
      <xdr:col>41</xdr:col>
      <xdr:colOff>101600</xdr:colOff>
      <xdr:row>58</xdr:row>
      <xdr:rowOff>78806</xdr:rowOff>
    </xdr:to>
    <xdr:sp macro="" textlink="">
      <xdr:nvSpPr>
        <xdr:cNvPr id="379" name="楕円 378"/>
        <xdr:cNvSpPr/>
      </xdr:nvSpPr>
      <xdr:spPr>
        <a:xfrm>
          <a:off x="7810500" y="99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69933</xdr:rowOff>
    </xdr:from>
    <xdr:ext cx="534377" cy="259045"/>
    <xdr:sp macro="" textlink="">
      <xdr:nvSpPr>
        <xdr:cNvPr id="380" name="テキスト ボックス 379"/>
        <xdr:cNvSpPr txBox="1"/>
      </xdr:nvSpPr>
      <xdr:spPr>
        <a:xfrm>
          <a:off x="7594111" y="1001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61316</xdr:rowOff>
    </xdr:from>
    <xdr:to>
      <xdr:col>36</xdr:col>
      <xdr:colOff>165100</xdr:colOff>
      <xdr:row>57</xdr:row>
      <xdr:rowOff>162916</xdr:rowOff>
    </xdr:to>
    <xdr:sp macro="" textlink="">
      <xdr:nvSpPr>
        <xdr:cNvPr id="381" name="楕円 380"/>
        <xdr:cNvSpPr/>
      </xdr:nvSpPr>
      <xdr:spPr>
        <a:xfrm>
          <a:off x="69215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154043</xdr:rowOff>
    </xdr:from>
    <xdr:ext cx="534377" cy="259045"/>
    <xdr:sp macro="" textlink="">
      <xdr:nvSpPr>
        <xdr:cNvPr id="382" name="テキスト ボックス 381"/>
        <xdr:cNvSpPr txBox="1"/>
      </xdr:nvSpPr>
      <xdr:spPr>
        <a:xfrm>
          <a:off x="6705111" y="9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52133</xdr:rowOff>
    </xdr:from>
    <xdr:to>
      <xdr:col>55</xdr:col>
      <xdr:colOff>0</xdr:colOff>
      <xdr:row>78</xdr:row>
      <xdr:rowOff>169711</xdr:rowOff>
    </xdr:to>
    <xdr:cxnSp macro="">
      <xdr:nvCxnSpPr>
        <xdr:cNvPr id="411" name="直線コネクタ 410"/>
        <xdr:cNvCxnSpPr/>
      </xdr:nvCxnSpPr>
      <xdr:spPr>
        <a:xfrm>
          <a:off x="9639300" y="13425233"/>
          <a:ext cx="838200" cy="1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52133</xdr:rowOff>
    </xdr:from>
    <xdr:to>
      <xdr:col>50</xdr:col>
      <xdr:colOff>114300</xdr:colOff>
      <xdr:row>78</xdr:row>
      <xdr:rowOff>64757</xdr:rowOff>
    </xdr:to>
    <xdr:cxnSp macro="">
      <xdr:nvCxnSpPr>
        <xdr:cNvPr id="414" name="直線コネクタ 413"/>
        <xdr:cNvCxnSpPr/>
      </xdr:nvCxnSpPr>
      <xdr:spPr>
        <a:xfrm flipV="1">
          <a:off x="8750300" y="13425233"/>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64757</xdr:rowOff>
    </xdr:from>
    <xdr:to>
      <xdr:col>45</xdr:col>
      <xdr:colOff>177800</xdr:colOff>
      <xdr:row>79</xdr:row>
      <xdr:rowOff>1981</xdr:rowOff>
    </xdr:to>
    <xdr:cxnSp macro="">
      <xdr:nvCxnSpPr>
        <xdr:cNvPr id="417" name="直線コネクタ 416"/>
        <xdr:cNvCxnSpPr/>
      </xdr:nvCxnSpPr>
      <xdr:spPr>
        <a:xfrm flipV="1">
          <a:off x="7861300" y="13437857"/>
          <a:ext cx="889000" cy="1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68631</xdr:rowOff>
    </xdr:from>
    <xdr:to>
      <xdr:col>41</xdr:col>
      <xdr:colOff>50800</xdr:colOff>
      <xdr:row>79</xdr:row>
      <xdr:rowOff>1981</xdr:rowOff>
    </xdr:to>
    <xdr:cxnSp macro="">
      <xdr:nvCxnSpPr>
        <xdr:cNvPr id="420" name="直線コネクタ 419"/>
        <xdr:cNvCxnSpPr/>
      </xdr:nvCxnSpPr>
      <xdr:spPr>
        <a:xfrm>
          <a:off x="6972300" y="13270281"/>
          <a:ext cx="889000" cy="2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118911</xdr:rowOff>
    </xdr:from>
    <xdr:to>
      <xdr:col>55</xdr:col>
      <xdr:colOff>50800</xdr:colOff>
      <xdr:row>79</xdr:row>
      <xdr:rowOff>49061</xdr:rowOff>
    </xdr:to>
    <xdr:sp macro="" textlink="">
      <xdr:nvSpPr>
        <xdr:cNvPr id="430" name="楕円 429"/>
        <xdr:cNvSpPr/>
      </xdr:nvSpPr>
      <xdr:spPr>
        <a:xfrm>
          <a:off x="10426700" y="134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33838</xdr:rowOff>
    </xdr:from>
    <xdr:ext cx="469744" cy="259045"/>
    <xdr:sp macro="" textlink="">
      <xdr:nvSpPr>
        <xdr:cNvPr id="431" name="普通建設事業費 （ うち新規整備　）該当値テキスト"/>
        <xdr:cNvSpPr txBox="1"/>
      </xdr:nvSpPr>
      <xdr:spPr>
        <a:xfrm>
          <a:off x="10528300" y="134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xdr:rowOff>
    </xdr:from>
    <xdr:to>
      <xdr:col>50</xdr:col>
      <xdr:colOff>165100</xdr:colOff>
      <xdr:row>78</xdr:row>
      <xdr:rowOff>102933</xdr:rowOff>
    </xdr:to>
    <xdr:sp macro="" textlink="">
      <xdr:nvSpPr>
        <xdr:cNvPr id="432" name="楕円 431"/>
        <xdr:cNvSpPr/>
      </xdr:nvSpPr>
      <xdr:spPr>
        <a:xfrm>
          <a:off x="9588500" y="133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119460</xdr:rowOff>
    </xdr:from>
    <xdr:ext cx="534377" cy="259045"/>
    <xdr:sp macro="" textlink="">
      <xdr:nvSpPr>
        <xdr:cNvPr id="433" name="テキスト ボックス 432"/>
        <xdr:cNvSpPr txBox="1"/>
      </xdr:nvSpPr>
      <xdr:spPr>
        <a:xfrm>
          <a:off x="9372111" y="131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13957</xdr:rowOff>
    </xdr:from>
    <xdr:to>
      <xdr:col>46</xdr:col>
      <xdr:colOff>38100</xdr:colOff>
      <xdr:row>78</xdr:row>
      <xdr:rowOff>115557</xdr:rowOff>
    </xdr:to>
    <xdr:sp macro="" textlink="">
      <xdr:nvSpPr>
        <xdr:cNvPr id="434" name="楕円 433"/>
        <xdr:cNvSpPr/>
      </xdr:nvSpPr>
      <xdr:spPr>
        <a:xfrm>
          <a:off x="8699500" y="133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106684</xdr:rowOff>
    </xdr:from>
    <xdr:ext cx="534377" cy="259045"/>
    <xdr:sp macro="" textlink="">
      <xdr:nvSpPr>
        <xdr:cNvPr id="435" name="テキスト ボックス 434"/>
        <xdr:cNvSpPr txBox="1"/>
      </xdr:nvSpPr>
      <xdr:spPr>
        <a:xfrm>
          <a:off x="8483111" y="134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122631</xdr:rowOff>
    </xdr:from>
    <xdr:to>
      <xdr:col>41</xdr:col>
      <xdr:colOff>101600</xdr:colOff>
      <xdr:row>79</xdr:row>
      <xdr:rowOff>52781</xdr:rowOff>
    </xdr:to>
    <xdr:sp macro="" textlink="">
      <xdr:nvSpPr>
        <xdr:cNvPr id="436" name="楕円 435"/>
        <xdr:cNvSpPr/>
      </xdr:nvSpPr>
      <xdr:spPr>
        <a:xfrm>
          <a:off x="7810500" y="134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43908</xdr:rowOff>
    </xdr:from>
    <xdr:ext cx="469744" cy="259045"/>
    <xdr:sp macro="" textlink="">
      <xdr:nvSpPr>
        <xdr:cNvPr id="437" name="テキスト ボックス 436"/>
        <xdr:cNvSpPr txBox="1"/>
      </xdr:nvSpPr>
      <xdr:spPr>
        <a:xfrm>
          <a:off x="7626428" y="1358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17831</xdr:rowOff>
    </xdr:from>
    <xdr:to>
      <xdr:col>36</xdr:col>
      <xdr:colOff>165100</xdr:colOff>
      <xdr:row>77</xdr:row>
      <xdr:rowOff>119431</xdr:rowOff>
    </xdr:to>
    <xdr:sp macro="" textlink="">
      <xdr:nvSpPr>
        <xdr:cNvPr id="438" name="楕円 437"/>
        <xdr:cNvSpPr/>
      </xdr:nvSpPr>
      <xdr:spPr>
        <a:xfrm>
          <a:off x="6921500" y="132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135958</xdr:rowOff>
    </xdr:from>
    <xdr:ext cx="534377" cy="259045"/>
    <xdr:sp macro="" textlink="">
      <xdr:nvSpPr>
        <xdr:cNvPr id="439" name="テキスト ボックス 438"/>
        <xdr:cNvSpPr txBox="1"/>
      </xdr:nvSpPr>
      <xdr:spPr>
        <a:xfrm>
          <a:off x="6705111" y="129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42678</xdr:rowOff>
    </xdr:from>
    <xdr:to>
      <xdr:col>55</xdr:col>
      <xdr:colOff>0</xdr:colOff>
      <xdr:row>97</xdr:row>
      <xdr:rowOff>119698</xdr:rowOff>
    </xdr:to>
    <xdr:cxnSp macro="">
      <xdr:nvCxnSpPr>
        <xdr:cNvPr id="468" name="直線コネクタ 467"/>
        <xdr:cNvCxnSpPr/>
      </xdr:nvCxnSpPr>
      <xdr:spPr>
        <a:xfrm flipV="1">
          <a:off x="9639300" y="16501878"/>
          <a:ext cx="838200" cy="2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90760</xdr:rowOff>
    </xdr:from>
    <xdr:to>
      <xdr:col>50</xdr:col>
      <xdr:colOff>114300</xdr:colOff>
      <xdr:row>97</xdr:row>
      <xdr:rowOff>119698</xdr:rowOff>
    </xdr:to>
    <xdr:cxnSp macro="">
      <xdr:nvCxnSpPr>
        <xdr:cNvPr id="471" name="直線コネクタ 470"/>
        <xdr:cNvCxnSpPr/>
      </xdr:nvCxnSpPr>
      <xdr:spPr>
        <a:xfrm>
          <a:off x="8750300" y="16721410"/>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90723</xdr:rowOff>
    </xdr:from>
    <xdr:to>
      <xdr:col>45</xdr:col>
      <xdr:colOff>177800</xdr:colOff>
      <xdr:row>97</xdr:row>
      <xdr:rowOff>90760</xdr:rowOff>
    </xdr:to>
    <xdr:cxnSp macro="">
      <xdr:nvCxnSpPr>
        <xdr:cNvPr id="474" name="直線コネクタ 473"/>
        <xdr:cNvCxnSpPr/>
      </xdr:nvCxnSpPr>
      <xdr:spPr>
        <a:xfrm>
          <a:off x="7861300" y="1672137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90723</xdr:rowOff>
    </xdr:from>
    <xdr:to>
      <xdr:col>41</xdr:col>
      <xdr:colOff>50800</xdr:colOff>
      <xdr:row>98</xdr:row>
      <xdr:rowOff>45231</xdr:rowOff>
    </xdr:to>
    <xdr:cxnSp macro="">
      <xdr:nvCxnSpPr>
        <xdr:cNvPr id="477" name="直線コネクタ 476"/>
        <xdr:cNvCxnSpPr/>
      </xdr:nvCxnSpPr>
      <xdr:spPr>
        <a:xfrm flipV="1">
          <a:off x="6972300" y="16721373"/>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163328</xdr:rowOff>
    </xdr:from>
    <xdr:to>
      <xdr:col>55</xdr:col>
      <xdr:colOff>50800</xdr:colOff>
      <xdr:row>96</xdr:row>
      <xdr:rowOff>93478</xdr:rowOff>
    </xdr:to>
    <xdr:sp macro="" textlink="">
      <xdr:nvSpPr>
        <xdr:cNvPr id="487" name="楕円 486"/>
        <xdr:cNvSpPr/>
      </xdr:nvSpPr>
      <xdr:spPr>
        <a:xfrm>
          <a:off x="10426700" y="16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14755</xdr:rowOff>
    </xdr:from>
    <xdr:ext cx="534377" cy="259045"/>
    <xdr:sp macro="" textlink="">
      <xdr:nvSpPr>
        <xdr:cNvPr id="488" name="普通建設事業費 （ うち更新整備　）該当値テキスト"/>
        <xdr:cNvSpPr txBox="1"/>
      </xdr:nvSpPr>
      <xdr:spPr>
        <a:xfrm>
          <a:off x="10528300" y="163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68898</xdr:rowOff>
    </xdr:from>
    <xdr:to>
      <xdr:col>50</xdr:col>
      <xdr:colOff>165100</xdr:colOff>
      <xdr:row>97</xdr:row>
      <xdr:rowOff>170498</xdr:rowOff>
    </xdr:to>
    <xdr:sp macro="" textlink="">
      <xdr:nvSpPr>
        <xdr:cNvPr id="489" name="楕円 488"/>
        <xdr:cNvSpPr/>
      </xdr:nvSpPr>
      <xdr:spPr>
        <a:xfrm>
          <a:off x="9588500" y="166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161625</xdr:rowOff>
    </xdr:from>
    <xdr:ext cx="534377" cy="259045"/>
    <xdr:sp macro="" textlink="">
      <xdr:nvSpPr>
        <xdr:cNvPr id="490" name="テキスト ボックス 489"/>
        <xdr:cNvSpPr txBox="1"/>
      </xdr:nvSpPr>
      <xdr:spPr>
        <a:xfrm>
          <a:off x="9372111" y="167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39960</xdr:rowOff>
    </xdr:from>
    <xdr:to>
      <xdr:col>46</xdr:col>
      <xdr:colOff>38100</xdr:colOff>
      <xdr:row>97</xdr:row>
      <xdr:rowOff>141560</xdr:rowOff>
    </xdr:to>
    <xdr:sp macro="" textlink="">
      <xdr:nvSpPr>
        <xdr:cNvPr id="491" name="楕円 490"/>
        <xdr:cNvSpPr/>
      </xdr:nvSpPr>
      <xdr:spPr>
        <a:xfrm>
          <a:off x="8699500" y="166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132687</xdr:rowOff>
    </xdr:from>
    <xdr:ext cx="534377" cy="259045"/>
    <xdr:sp macro="" textlink="">
      <xdr:nvSpPr>
        <xdr:cNvPr id="492" name="テキスト ボックス 491"/>
        <xdr:cNvSpPr txBox="1"/>
      </xdr:nvSpPr>
      <xdr:spPr>
        <a:xfrm>
          <a:off x="8483111" y="167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39923</xdr:rowOff>
    </xdr:from>
    <xdr:to>
      <xdr:col>41</xdr:col>
      <xdr:colOff>101600</xdr:colOff>
      <xdr:row>97</xdr:row>
      <xdr:rowOff>141523</xdr:rowOff>
    </xdr:to>
    <xdr:sp macro="" textlink="">
      <xdr:nvSpPr>
        <xdr:cNvPr id="493" name="楕円 492"/>
        <xdr:cNvSpPr/>
      </xdr:nvSpPr>
      <xdr:spPr>
        <a:xfrm>
          <a:off x="7810500" y="166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132650</xdr:rowOff>
    </xdr:from>
    <xdr:ext cx="534377" cy="259045"/>
    <xdr:sp macro="" textlink="">
      <xdr:nvSpPr>
        <xdr:cNvPr id="494" name="テキスト ボックス 493"/>
        <xdr:cNvSpPr txBox="1"/>
      </xdr:nvSpPr>
      <xdr:spPr>
        <a:xfrm>
          <a:off x="7594111" y="167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165881</xdr:rowOff>
    </xdr:from>
    <xdr:to>
      <xdr:col>36</xdr:col>
      <xdr:colOff>165100</xdr:colOff>
      <xdr:row>98</xdr:row>
      <xdr:rowOff>96031</xdr:rowOff>
    </xdr:to>
    <xdr:sp macro="" textlink="">
      <xdr:nvSpPr>
        <xdr:cNvPr id="495" name="楕円 494"/>
        <xdr:cNvSpPr/>
      </xdr:nvSpPr>
      <xdr:spPr>
        <a:xfrm>
          <a:off x="6921500" y="167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87158</xdr:rowOff>
    </xdr:from>
    <xdr:ext cx="469744" cy="259045"/>
    <xdr:sp macro="" textlink="">
      <xdr:nvSpPr>
        <xdr:cNvPr id="496" name="テキスト ボックス 495"/>
        <xdr:cNvSpPr txBox="1"/>
      </xdr:nvSpPr>
      <xdr:spPr>
        <a:xfrm>
          <a:off x="6737428" y="1688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105181</xdr:rowOff>
    </xdr:from>
    <xdr:to>
      <xdr:col>85</xdr:col>
      <xdr:colOff>127000</xdr:colOff>
      <xdr:row>38</xdr:row>
      <xdr:rowOff>146406</xdr:rowOff>
    </xdr:to>
    <xdr:cxnSp macro="">
      <xdr:nvCxnSpPr>
        <xdr:cNvPr id="525" name="直線コネクタ 524"/>
        <xdr:cNvCxnSpPr/>
      </xdr:nvCxnSpPr>
      <xdr:spPr>
        <a:xfrm>
          <a:off x="15481300" y="6620281"/>
          <a:ext cx="838200" cy="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105181</xdr:rowOff>
    </xdr:from>
    <xdr:to>
      <xdr:col>81</xdr:col>
      <xdr:colOff>50800</xdr:colOff>
      <xdr:row>39</xdr:row>
      <xdr:rowOff>36830</xdr:rowOff>
    </xdr:to>
    <xdr:cxnSp macro="">
      <xdr:nvCxnSpPr>
        <xdr:cNvPr id="528" name="直線コネクタ 527"/>
        <xdr:cNvCxnSpPr/>
      </xdr:nvCxnSpPr>
      <xdr:spPr>
        <a:xfrm flipV="1">
          <a:off x="14592300" y="6620281"/>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36830</xdr:rowOff>
    </xdr:from>
    <xdr:to>
      <xdr:col>76</xdr:col>
      <xdr:colOff>114300</xdr:colOff>
      <xdr:row>39</xdr:row>
      <xdr:rowOff>44450</xdr:rowOff>
    </xdr:to>
    <xdr:cxnSp macro="">
      <xdr:nvCxnSpPr>
        <xdr:cNvPr id="531" name="直線コネクタ 530"/>
        <xdr:cNvCxnSpPr/>
      </xdr:nvCxnSpPr>
      <xdr:spPr>
        <a:xfrm flipV="1">
          <a:off x="13703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95606</xdr:rowOff>
    </xdr:from>
    <xdr:to>
      <xdr:col>85</xdr:col>
      <xdr:colOff>177800</xdr:colOff>
      <xdr:row>39</xdr:row>
      <xdr:rowOff>25756</xdr:rowOff>
    </xdr:to>
    <xdr:sp macro="" textlink="">
      <xdr:nvSpPr>
        <xdr:cNvPr id="544" name="楕円 543"/>
        <xdr:cNvSpPr/>
      </xdr:nvSpPr>
      <xdr:spPr>
        <a:xfrm>
          <a:off x="16268700" y="6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54381</xdr:rowOff>
    </xdr:from>
    <xdr:to>
      <xdr:col>81</xdr:col>
      <xdr:colOff>101600</xdr:colOff>
      <xdr:row>38</xdr:row>
      <xdr:rowOff>155981</xdr:rowOff>
    </xdr:to>
    <xdr:sp macro="" textlink="">
      <xdr:nvSpPr>
        <xdr:cNvPr id="546" name="楕円 545"/>
        <xdr:cNvSpPr/>
      </xdr:nvSpPr>
      <xdr:spPr>
        <a:xfrm>
          <a:off x="1543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147108</xdr:rowOff>
    </xdr:from>
    <xdr:ext cx="469744" cy="259045"/>
    <xdr:sp macro="" textlink="">
      <xdr:nvSpPr>
        <xdr:cNvPr id="547" name="テキスト ボックス 546"/>
        <xdr:cNvSpPr txBox="1"/>
      </xdr:nvSpPr>
      <xdr:spPr>
        <a:xfrm>
          <a:off x="15246428" y="666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157480</xdr:rowOff>
    </xdr:from>
    <xdr:to>
      <xdr:col>76</xdr:col>
      <xdr:colOff>165100</xdr:colOff>
      <xdr:row>39</xdr:row>
      <xdr:rowOff>87630</xdr:rowOff>
    </xdr:to>
    <xdr:sp macro="" textlink="">
      <xdr:nvSpPr>
        <xdr:cNvPr id="548" name="楕円 547"/>
        <xdr:cNvSpPr/>
      </xdr:nvSpPr>
      <xdr:spPr>
        <a:xfrm>
          <a:off x="1454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78757</xdr:rowOff>
    </xdr:from>
    <xdr:ext cx="378565" cy="259045"/>
    <xdr:sp macro="" textlink="">
      <xdr:nvSpPr>
        <xdr:cNvPr id="549" name="テキスト ボックス 548"/>
        <xdr:cNvSpPr txBox="1"/>
      </xdr:nvSpPr>
      <xdr:spPr>
        <a:xfrm>
          <a:off x="14403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91109</xdr:rowOff>
    </xdr:from>
    <xdr:to>
      <xdr:col>85</xdr:col>
      <xdr:colOff>127000</xdr:colOff>
      <xdr:row>77</xdr:row>
      <xdr:rowOff>93281</xdr:rowOff>
    </xdr:to>
    <xdr:cxnSp macro="">
      <xdr:nvCxnSpPr>
        <xdr:cNvPr id="631" name="直線コネクタ 630"/>
        <xdr:cNvCxnSpPr/>
      </xdr:nvCxnSpPr>
      <xdr:spPr>
        <a:xfrm flipV="1">
          <a:off x="15481300" y="1329275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90996</xdr:rowOff>
    </xdr:from>
    <xdr:to>
      <xdr:col>81</xdr:col>
      <xdr:colOff>50800</xdr:colOff>
      <xdr:row>77</xdr:row>
      <xdr:rowOff>93281</xdr:rowOff>
    </xdr:to>
    <xdr:cxnSp macro="">
      <xdr:nvCxnSpPr>
        <xdr:cNvPr id="634" name="直線コネクタ 633"/>
        <xdr:cNvCxnSpPr/>
      </xdr:nvCxnSpPr>
      <xdr:spPr>
        <a:xfrm>
          <a:off x="14592300" y="132926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90996</xdr:rowOff>
    </xdr:from>
    <xdr:to>
      <xdr:col>76</xdr:col>
      <xdr:colOff>114300</xdr:colOff>
      <xdr:row>77</xdr:row>
      <xdr:rowOff>97065</xdr:rowOff>
    </xdr:to>
    <xdr:cxnSp macro="">
      <xdr:nvCxnSpPr>
        <xdr:cNvPr id="637" name="直線コネクタ 636"/>
        <xdr:cNvCxnSpPr/>
      </xdr:nvCxnSpPr>
      <xdr:spPr>
        <a:xfrm flipV="1">
          <a:off x="13703300" y="13292646"/>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97065</xdr:rowOff>
    </xdr:from>
    <xdr:to>
      <xdr:col>71</xdr:col>
      <xdr:colOff>177800</xdr:colOff>
      <xdr:row>77</xdr:row>
      <xdr:rowOff>100571</xdr:rowOff>
    </xdr:to>
    <xdr:cxnSp macro="">
      <xdr:nvCxnSpPr>
        <xdr:cNvPr id="640" name="直線コネクタ 639"/>
        <xdr:cNvCxnSpPr/>
      </xdr:nvCxnSpPr>
      <xdr:spPr>
        <a:xfrm flipV="1">
          <a:off x="12814300" y="1329871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40309</xdr:rowOff>
    </xdr:from>
    <xdr:to>
      <xdr:col>85</xdr:col>
      <xdr:colOff>177800</xdr:colOff>
      <xdr:row>77</xdr:row>
      <xdr:rowOff>141909</xdr:rowOff>
    </xdr:to>
    <xdr:sp macro="" textlink="">
      <xdr:nvSpPr>
        <xdr:cNvPr id="650" name="楕円 649"/>
        <xdr:cNvSpPr/>
      </xdr:nvSpPr>
      <xdr:spPr>
        <a:xfrm>
          <a:off x="16268700" y="132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18736</xdr:rowOff>
    </xdr:from>
    <xdr:ext cx="534377" cy="259045"/>
    <xdr:sp macro="" textlink="">
      <xdr:nvSpPr>
        <xdr:cNvPr id="651" name="公債費該当値テキスト"/>
        <xdr:cNvSpPr txBox="1"/>
      </xdr:nvSpPr>
      <xdr:spPr>
        <a:xfrm>
          <a:off x="16370300" y="132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42481</xdr:rowOff>
    </xdr:from>
    <xdr:to>
      <xdr:col>81</xdr:col>
      <xdr:colOff>101600</xdr:colOff>
      <xdr:row>77</xdr:row>
      <xdr:rowOff>144081</xdr:rowOff>
    </xdr:to>
    <xdr:sp macro="" textlink="">
      <xdr:nvSpPr>
        <xdr:cNvPr id="652" name="楕円 651"/>
        <xdr:cNvSpPr/>
      </xdr:nvSpPr>
      <xdr:spPr>
        <a:xfrm>
          <a:off x="15430500" y="132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135208</xdr:rowOff>
    </xdr:from>
    <xdr:ext cx="534377" cy="259045"/>
    <xdr:sp macro="" textlink="">
      <xdr:nvSpPr>
        <xdr:cNvPr id="653" name="テキスト ボックス 652"/>
        <xdr:cNvSpPr txBox="1"/>
      </xdr:nvSpPr>
      <xdr:spPr>
        <a:xfrm>
          <a:off x="15214111" y="133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40196</xdr:rowOff>
    </xdr:from>
    <xdr:to>
      <xdr:col>76</xdr:col>
      <xdr:colOff>165100</xdr:colOff>
      <xdr:row>77</xdr:row>
      <xdr:rowOff>141796</xdr:rowOff>
    </xdr:to>
    <xdr:sp macro="" textlink="">
      <xdr:nvSpPr>
        <xdr:cNvPr id="654" name="楕円 653"/>
        <xdr:cNvSpPr/>
      </xdr:nvSpPr>
      <xdr:spPr>
        <a:xfrm>
          <a:off x="14541500" y="132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132923</xdr:rowOff>
    </xdr:from>
    <xdr:ext cx="534377" cy="259045"/>
    <xdr:sp macro="" textlink="">
      <xdr:nvSpPr>
        <xdr:cNvPr id="655" name="テキスト ボックス 654"/>
        <xdr:cNvSpPr txBox="1"/>
      </xdr:nvSpPr>
      <xdr:spPr>
        <a:xfrm>
          <a:off x="14325111" y="133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46265</xdr:rowOff>
    </xdr:from>
    <xdr:to>
      <xdr:col>72</xdr:col>
      <xdr:colOff>38100</xdr:colOff>
      <xdr:row>77</xdr:row>
      <xdr:rowOff>147865</xdr:rowOff>
    </xdr:to>
    <xdr:sp macro="" textlink="">
      <xdr:nvSpPr>
        <xdr:cNvPr id="656" name="楕円 655"/>
        <xdr:cNvSpPr/>
      </xdr:nvSpPr>
      <xdr:spPr>
        <a:xfrm>
          <a:off x="13652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138992</xdr:rowOff>
    </xdr:from>
    <xdr:ext cx="534377" cy="259045"/>
    <xdr:sp macro="" textlink="">
      <xdr:nvSpPr>
        <xdr:cNvPr id="657" name="テキスト ボックス 656"/>
        <xdr:cNvSpPr txBox="1"/>
      </xdr:nvSpPr>
      <xdr:spPr>
        <a:xfrm>
          <a:off x="13436111" y="1334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49771</xdr:rowOff>
    </xdr:from>
    <xdr:to>
      <xdr:col>67</xdr:col>
      <xdr:colOff>101600</xdr:colOff>
      <xdr:row>77</xdr:row>
      <xdr:rowOff>151371</xdr:rowOff>
    </xdr:to>
    <xdr:sp macro="" textlink="">
      <xdr:nvSpPr>
        <xdr:cNvPr id="658" name="楕円 657"/>
        <xdr:cNvSpPr/>
      </xdr:nvSpPr>
      <xdr:spPr>
        <a:xfrm>
          <a:off x="12763500" y="132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142498</xdr:rowOff>
    </xdr:from>
    <xdr:ext cx="534377" cy="259045"/>
    <xdr:sp macro="" textlink="">
      <xdr:nvSpPr>
        <xdr:cNvPr id="659" name="テキスト ボックス 658"/>
        <xdr:cNvSpPr txBox="1"/>
      </xdr:nvSpPr>
      <xdr:spPr>
        <a:xfrm>
          <a:off x="12547111" y="133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131493</xdr:rowOff>
    </xdr:from>
    <xdr:to>
      <xdr:col>85</xdr:col>
      <xdr:colOff>127000</xdr:colOff>
      <xdr:row>96</xdr:row>
      <xdr:rowOff>100495</xdr:rowOff>
    </xdr:to>
    <xdr:cxnSp macro="">
      <xdr:nvCxnSpPr>
        <xdr:cNvPr id="686" name="直線コネクタ 685"/>
        <xdr:cNvCxnSpPr/>
      </xdr:nvCxnSpPr>
      <xdr:spPr>
        <a:xfrm>
          <a:off x="15481300" y="16419243"/>
          <a:ext cx="838200" cy="1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131493</xdr:rowOff>
    </xdr:from>
    <xdr:to>
      <xdr:col>81</xdr:col>
      <xdr:colOff>50800</xdr:colOff>
      <xdr:row>96</xdr:row>
      <xdr:rowOff>132956</xdr:rowOff>
    </xdr:to>
    <xdr:cxnSp macro="">
      <xdr:nvCxnSpPr>
        <xdr:cNvPr id="689" name="直線コネクタ 688"/>
        <xdr:cNvCxnSpPr/>
      </xdr:nvCxnSpPr>
      <xdr:spPr>
        <a:xfrm flipV="1">
          <a:off x="14592300" y="16419243"/>
          <a:ext cx="889000" cy="17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132956</xdr:rowOff>
    </xdr:from>
    <xdr:to>
      <xdr:col>76</xdr:col>
      <xdr:colOff>114300</xdr:colOff>
      <xdr:row>96</xdr:row>
      <xdr:rowOff>162331</xdr:rowOff>
    </xdr:to>
    <xdr:cxnSp macro="">
      <xdr:nvCxnSpPr>
        <xdr:cNvPr id="692" name="直線コネクタ 691"/>
        <xdr:cNvCxnSpPr/>
      </xdr:nvCxnSpPr>
      <xdr:spPr>
        <a:xfrm flipV="1">
          <a:off x="13703300" y="16592156"/>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164892</xdr:rowOff>
    </xdr:from>
    <xdr:to>
      <xdr:col>71</xdr:col>
      <xdr:colOff>177800</xdr:colOff>
      <xdr:row>96</xdr:row>
      <xdr:rowOff>162331</xdr:rowOff>
    </xdr:to>
    <xdr:cxnSp macro="">
      <xdr:nvCxnSpPr>
        <xdr:cNvPr id="695" name="直線コネクタ 694"/>
        <xdr:cNvCxnSpPr/>
      </xdr:nvCxnSpPr>
      <xdr:spPr>
        <a:xfrm>
          <a:off x="12814300" y="16452642"/>
          <a:ext cx="889000" cy="16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49695</xdr:rowOff>
    </xdr:from>
    <xdr:to>
      <xdr:col>85</xdr:col>
      <xdr:colOff>177800</xdr:colOff>
      <xdr:row>96</xdr:row>
      <xdr:rowOff>151295</xdr:rowOff>
    </xdr:to>
    <xdr:sp macro="" textlink="">
      <xdr:nvSpPr>
        <xdr:cNvPr id="705" name="楕円 704"/>
        <xdr:cNvSpPr/>
      </xdr:nvSpPr>
      <xdr:spPr>
        <a:xfrm>
          <a:off x="16268700" y="16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72572</xdr:rowOff>
    </xdr:from>
    <xdr:ext cx="534377" cy="259045"/>
    <xdr:sp macro="" textlink="">
      <xdr:nvSpPr>
        <xdr:cNvPr id="706" name="積立金該当値テキスト"/>
        <xdr:cNvSpPr txBox="1"/>
      </xdr:nvSpPr>
      <xdr:spPr>
        <a:xfrm>
          <a:off x="16370300"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80693</xdr:rowOff>
    </xdr:from>
    <xdr:to>
      <xdr:col>81</xdr:col>
      <xdr:colOff>101600</xdr:colOff>
      <xdr:row>96</xdr:row>
      <xdr:rowOff>10843</xdr:rowOff>
    </xdr:to>
    <xdr:sp macro="" textlink="">
      <xdr:nvSpPr>
        <xdr:cNvPr id="707" name="楕円 706"/>
        <xdr:cNvSpPr/>
      </xdr:nvSpPr>
      <xdr:spPr>
        <a:xfrm>
          <a:off x="15430500" y="163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27370</xdr:rowOff>
    </xdr:from>
    <xdr:ext cx="534377" cy="259045"/>
    <xdr:sp macro="" textlink="">
      <xdr:nvSpPr>
        <xdr:cNvPr id="708" name="テキスト ボックス 707"/>
        <xdr:cNvSpPr txBox="1"/>
      </xdr:nvSpPr>
      <xdr:spPr>
        <a:xfrm>
          <a:off x="15214111" y="161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82156</xdr:rowOff>
    </xdr:from>
    <xdr:to>
      <xdr:col>76</xdr:col>
      <xdr:colOff>165100</xdr:colOff>
      <xdr:row>97</xdr:row>
      <xdr:rowOff>12306</xdr:rowOff>
    </xdr:to>
    <xdr:sp macro="" textlink="">
      <xdr:nvSpPr>
        <xdr:cNvPr id="709" name="楕円 708"/>
        <xdr:cNvSpPr/>
      </xdr:nvSpPr>
      <xdr:spPr>
        <a:xfrm>
          <a:off x="14541500" y="165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28833</xdr:rowOff>
    </xdr:from>
    <xdr:ext cx="534377" cy="259045"/>
    <xdr:sp macro="" textlink="">
      <xdr:nvSpPr>
        <xdr:cNvPr id="710" name="テキスト ボックス 709"/>
        <xdr:cNvSpPr txBox="1"/>
      </xdr:nvSpPr>
      <xdr:spPr>
        <a:xfrm>
          <a:off x="14325111" y="163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111531</xdr:rowOff>
    </xdr:from>
    <xdr:to>
      <xdr:col>72</xdr:col>
      <xdr:colOff>38100</xdr:colOff>
      <xdr:row>97</xdr:row>
      <xdr:rowOff>41681</xdr:rowOff>
    </xdr:to>
    <xdr:sp macro="" textlink="">
      <xdr:nvSpPr>
        <xdr:cNvPr id="711" name="楕円 710"/>
        <xdr:cNvSpPr/>
      </xdr:nvSpPr>
      <xdr:spPr>
        <a:xfrm>
          <a:off x="136525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58208</xdr:rowOff>
    </xdr:from>
    <xdr:ext cx="534377" cy="259045"/>
    <xdr:sp macro="" textlink="">
      <xdr:nvSpPr>
        <xdr:cNvPr id="712" name="テキスト ボックス 711"/>
        <xdr:cNvSpPr txBox="1"/>
      </xdr:nvSpPr>
      <xdr:spPr>
        <a:xfrm>
          <a:off x="13436111" y="163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114092</xdr:rowOff>
    </xdr:from>
    <xdr:to>
      <xdr:col>67</xdr:col>
      <xdr:colOff>101600</xdr:colOff>
      <xdr:row>96</xdr:row>
      <xdr:rowOff>44242</xdr:rowOff>
    </xdr:to>
    <xdr:sp macro="" textlink="">
      <xdr:nvSpPr>
        <xdr:cNvPr id="713" name="楕円 712"/>
        <xdr:cNvSpPr/>
      </xdr:nvSpPr>
      <xdr:spPr>
        <a:xfrm>
          <a:off x="12763500" y="164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60769</xdr:rowOff>
    </xdr:from>
    <xdr:ext cx="534377" cy="259045"/>
    <xdr:sp macro="" textlink="">
      <xdr:nvSpPr>
        <xdr:cNvPr id="714" name="テキスト ボックス 713"/>
        <xdr:cNvSpPr txBox="1"/>
      </xdr:nvSpPr>
      <xdr:spPr>
        <a:xfrm>
          <a:off x="12547111" y="161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139334</xdr:rowOff>
    </xdr:from>
    <xdr:to>
      <xdr:col>116</xdr:col>
      <xdr:colOff>63500</xdr:colOff>
      <xdr:row>76</xdr:row>
      <xdr:rowOff>4735</xdr:rowOff>
    </xdr:to>
    <xdr:cxnSp macro="">
      <xdr:nvCxnSpPr>
        <xdr:cNvPr id="856" name="直線コネクタ 855"/>
        <xdr:cNvCxnSpPr/>
      </xdr:nvCxnSpPr>
      <xdr:spPr>
        <a:xfrm flipV="1">
          <a:off x="21323300" y="12998084"/>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4735</xdr:rowOff>
    </xdr:from>
    <xdr:to>
      <xdr:col>111</xdr:col>
      <xdr:colOff>177800</xdr:colOff>
      <xdr:row>76</xdr:row>
      <xdr:rowOff>50157</xdr:rowOff>
    </xdr:to>
    <xdr:cxnSp macro="">
      <xdr:nvCxnSpPr>
        <xdr:cNvPr id="859" name="直線コネクタ 858"/>
        <xdr:cNvCxnSpPr/>
      </xdr:nvCxnSpPr>
      <xdr:spPr>
        <a:xfrm flipV="1">
          <a:off x="20434300" y="13034935"/>
          <a:ext cx="8890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50157</xdr:rowOff>
    </xdr:from>
    <xdr:to>
      <xdr:col>107</xdr:col>
      <xdr:colOff>50800</xdr:colOff>
      <xdr:row>76</xdr:row>
      <xdr:rowOff>96631</xdr:rowOff>
    </xdr:to>
    <xdr:cxnSp macro="">
      <xdr:nvCxnSpPr>
        <xdr:cNvPr id="862" name="直線コネクタ 861"/>
        <xdr:cNvCxnSpPr/>
      </xdr:nvCxnSpPr>
      <xdr:spPr>
        <a:xfrm flipV="1">
          <a:off x="19545300" y="13080357"/>
          <a:ext cx="889000" cy="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96631</xdr:rowOff>
    </xdr:from>
    <xdr:to>
      <xdr:col>102</xdr:col>
      <xdr:colOff>114300</xdr:colOff>
      <xdr:row>76</xdr:row>
      <xdr:rowOff>104381</xdr:rowOff>
    </xdr:to>
    <xdr:cxnSp macro="">
      <xdr:nvCxnSpPr>
        <xdr:cNvPr id="865" name="直線コネクタ 864"/>
        <xdr:cNvCxnSpPr/>
      </xdr:nvCxnSpPr>
      <xdr:spPr>
        <a:xfrm flipV="1">
          <a:off x="18656300" y="13126831"/>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88534</xdr:rowOff>
    </xdr:from>
    <xdr:to>
      <xdr:col>116</xdr:col>
      <xdr:colOff>114300</xdr:colOff>
      <xdr:row>76</xdr:row>
      <xdr:rowOff>18684</xdr:rowOff>
    </xdr:to>
    <xdr:sp macro="" textlink="">
      <xdr:nvSpPr>
        <xdr:cNvPr id="875" name="楕円 874"/>
        <xdr:cNvSpPr/>
      </xdr:nvSpPr>
      <xdr:spPr>
        <a:xfrm>
          <a:off x="22110700" y="12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111411</xdr:rowOff>
    </xdr:from>
    <xdr:ext cx="534377" cy="259045"/>
    <xdr:sp macro="" textlink="">
      <xdr:nvSpPr>
        <xdr:cNvPr id="876" name="繰出金該当値テキスト"/>
        <xdr:cNvSpPr txBox="1"/>
      </xdr:nvSpPr>
      <xdr:spPr>
        <a:xfrm>
          <a:off x="22212300" y="127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125385</xdr:rowOff>
    </xdr:from>
    <xdr:to>
      <xdr:col>112</xdr:col>
      <xdr:colOff>38100</xdr:colOff>
      <xdr:row>76</xdr:row>
      <xdr:rowOff>55535</xdr:rowOff>
    </xdr:to>
    <xdr:sp macro="" textlink="">
      <xdr:nvSpPr>
        <xdr:cNvPr id="877" name="楕円 876"/>
        <xdr:cNvSpPr/>
      </xdr:nvSpPr>
      <xdr:spPr>
        <a:xfrm>
          <a:off x="21272500" y="12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72062</xdr:rowOff>
    </xdr:from>
    <xdr:ext cx="534377" cy="259045"/>
    <xdr:sp macro="" textlink="">
      <xdr:nvSpPr>
        <xdr:cNvPr id="878" name="テキスト ボックス 877"/>
        <xdr:cNvSpPr txBox="1"/>
      </xdr:nvSpPr>
      <xdr:spPr>
        <a:xfrm>
          <a:off x="21056111" y="1275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170807</xdr:rowOff>
    </xdr:from>
    <xdr:to>
      <xdr:col>107</xdr:col>
      <xdr:colOff>101600</xdr:colOff>
      <xdr:row>76</xdr:row>
      <xdr:rowOff>100957</xdr:rowOff>
    </xdr:to>
    <xdr:sp macro="" textlink="">
      <xdr:nvSpPr>
        <xdr:cNvPr id="879" name="楕円 878"/>
        <xdr:cNvSpPr/>
      </xdr:nvSpPr>
      <xdr:spPr>
        <a:xfrm>
          <a:off x="20383500" y="130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117484</xdr:rowOff>
    </xdr:from>
    <xdr:ext cx="534377" cy="259045"/>
    <xdr:sp macro="" textlink="">
      <xdr:nvSpPr>
        <xdr:cNvPr id="880" name="テキスト ボックス 879"/>
        <xdr:cNvSpPr txBox="1"/>
      </xdr:nvSpPr>
      <xdr:spPr>
        <a:xfrm>
          <a:off x="20167111" y="128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45831</xdr:rowOff>
    </xdr:from>
    <xdr:to>
      <xdr:col>102</xdr:col>
      <xdr:colOff>165100</xdr:colOff>
      <xdr:row>76</xdr:row>
      <xdr:rowOff>147431</xdr:rowOff>
    </xdr:to>
    <xdr:sp macro="" textlink="">
      <xdr:nvSpPr>
        <xdr:cNvPr id="881" name="楕円 880"/>
        <xdr:cNvSpPr/>
      </xdr:nvSpPr>
      <xdr:spPr>
        <a:xfrm>
          <a:off x="19494500" y="130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138558</xdr:rowOff>
    </xdr:from>
    <xdr:ext cx="534377" cy="259045"/>
    <xdr:sp macro="" textlink="">
      <xdr:nvSpPr>
        <xdr:cNvPr id="882" name="テキスト ボックス 881"/>
        <xdr:cNvSpPr txBox="1"/>
      </xdr:nvSpPr>
      <xdr:spPr>
        <a:xfrm>
          <a:off x="19278111" y="131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53581</xdr:rowOff>
    </xdr:from>
    <xdr:to>
      <xdr:col>98</xdr:col>
      <xdr:colOff>38100</xdr:colOff>
      <xdr:row>76</xdr:row>
      <xdr:rowOff>155181</xdr:rowOff>
    </xdr:to>
    <xdr:sp macro="" textlink="">
      <xdr:nvSpPr>
        <xdr:cNvPr id="883" name="楕円 882"/>
        <xdr:cNvSpPr/>
      </xdr:nvSpPr>
      <xdr:spPr>
        <a:xfrm>
          <a:off x="18605500" y="130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146308</xdr:rowOff>
    </xdr:from>
    <xdr:ext cx="534377" cy="259045"/>
    <xdr:sp macro="" textlink="">
      <xdr:nvSpPr>
        <xdr:cNvPr id="884" name="テキスト ボックス 883"/>
        <xdr:cNvSpPr txBox="1"/>
      </xdr:nvSpPr>
      <xdr:spPr>
        <a:xfrm>
          <a:off x="18389111" y="131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うち、人件費及び公債費については類似団体と比較して住民１人当たりコストが低い状況となっている。これは、職員の少人数体制の維持、縁故債繰上償還の実施、新規地方債の発行抑制などによるものである。</a:t>
          </a:r>
        </a:p>
        <a:p>
          <a:r>
            <a:rPr kumimoji="1" lang="ja-JP" altLang="en-US" sz="1300">
              <a:latin typeface="ＭＳ Ｐゴシック" panose="020B0600070205080204" pitchFamily="50" charset="-128"/>
              <a:ea typeface="ＭＳ Ｐゴシック" panose="020B0600070205080204" pitchFamily="50" charset="-128"/>
            </a:rPr>
            <a:t>一方で、抑制が困難である扶助費については、ほぼ類似団体並みの水準で増加し続けている。また、普通建設事業費についても、近年、防災・災害対策事業などにより増加傾向であり、特に近年は更新整備に要する経費が増加している状況である。また、繰出金についても、下水道整備の推進により特別会計への繰出が増加し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年度決算から類似団体の平均を上回っている。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53,994
53,575
38.51
18,145,314
17,607,186
493,976
10,462,711
6,293,956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76607</xdr:rowOff>
    </xdr:from>
    <xdr:to>
      <xdr:col>24</xdr:col>
      <xdr:colOff>63500</xdr:colOff>
      <xdr:row>36</xdr:row>
      <xdr:rowOff>82550</xdr:rowOff>
    </xdr:to>
    <xdr:cxnSp macro="">
      <xdr:nvCxnSpPr>
        <xdr:cNvPr id="59" name="直線コネクタ 58"/>
        <xdr:cNvCxnSpPr/>
      </xdr:nvCxnSpPr>
      <xdr:spPr>
        <a:xfrm>
          <a:off x="3797300" y="6248807"/>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76607</xdr:rowOff>
    </xdr:from>
    <xdr:to>
      <xdr:col>19</xdr:col>
      <xdr:colOff>177800</xdr:colOff>
      <xdr:row>36</xdr:row>
      <xdr:rowOff>80721</xdr:rowOff>
    </xdr:to>
    <xdr:cxnSp macro="">
      <xdr:nvCxnSpPr>
        <xdr:cNvPr id="62" name="直線コネクタ 61"/>
        <xdr:cNvCxnSpPr/>
      </xdr:nvCxnSpPr>
      <xdr:spPr>
        <a:xfrm flipV="1">
          <a:off x="2908300" y="62488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80721</xdr:rowOff>
    </xdr:from>
    <xdr:to>
      <xdr:col>15</xdr:col>
      <xdr:colOff>50800</xdr:colOff>
      <xdr:row>36</xdr:row>
      <xdr:rowOff>110439</xdr:rowOff>
    </xdr:to>
    <xdr:cxnSp macro="">
      <xdr:nvCxnSpPr>
        <xdr:cNvPr id="65" name="直線コネクタ 64"/>
        <xdr:cNvCxnSpPr/>
      </xdr:nvCxnSpPr>
      <xdr:spPr>
        <a:xfrm flipV="1">
          <a:off x="2019300" y="625292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99924</xdr:rowOff>
    </xdr:from>
    <xdr:to>
      <xdr:col>10</xdr:col>
      <xdr:colOff>114300</xdr:colOff>
      <xdr:row>36</xdr:row>
      <xdr:rowOff>110439</xdr:rowOff>
    </xdr:to>
    <xdr:cxnSp macro="">
      <xdr:nvCxnSpPr>
        <xdr:cNvPr id="68" name="直線コネクタ 67"/>
        <xdr:cNvCxnSpPr/>
      </xdr:nvCxnSpPr>
      <xdr:spPr>
        <a:xfrm>
          <a:off x="1130300" y="6100674"/>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78" name="楕円 77"/>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469744" cy="259045"/>
    <xdr:sp macro="" textlink="">
      <xdr:nvSpPr>
        <xdr:cNvPr id="79" name="議会費該当値テキスト"/>
        <xdr:cNvSpPr txBox="1"/>
      </xdr:nvSpPr>
      <xdr:spPr>
        <a:xfrm>
          <a:off x="46863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25807</xdr:rowOff>
    </xdr:from>
    <xdr:to>
      <xdr:col>20</xdr:col>
      <xdr:colOff>38100</xdr:colOff>
      <xdr:row>36</xdr:row>
      <xdr:rowOff>127407</xdr:rowOff>
    </xdr:to>
    <xdr:sp macro="" textlink="">
      <xdr:nvSpPr>
        <xdr:cNvPr id="80" name="楕円 79"/>
        <xdr:cNvSpPr/>
      </xdr:nvSpPr>
      <xdr:spPr>
        <a:xfrm>
          <a:off x="3746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118534</xdr:rowOff>
    </xdr:from>
    <xdr:ext cx="469744" cy="259045"/>
    <xdr:sp macro="" textlink="">
      <xdr:nvSpPr>
        <xdr:cNvPr id="81" name="テキスト ボックス 80"/>
        <xdr:cNvSpPr txBox="1"/>
      </xdr:nvSpPr>
      <xdr:spPr>
        <a:xfrm>
          <a:off x="3562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29921</xdr:rowOff>
    </xdr:from>
    <xdr:to>
      <xdr:col>15</xdr:col>
      <xdr:colOff>101600</xdr:colOff>
      <xdr:row>36</xdr:row>
      <xdr:rowOff>131521</xdr:rowOff>
    </xdr:to>
    <xdr:sp macro="" textlink="">
      <xdr:nvSpPr>
        <xdr:cNvPr id="82" name="楕円 81"/>
        <xdr:cNvSpPr/>
      </xdr:nvSpPr>
      <xdr:spPr>
        <a:xfrm>
          <a:off x="2857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122648</xdr:rowOff>
    </xdr:from>
    <xdr:ext cx="469744" cy="259045"/>
    <xdr:sp macro="" textlink="">
      <xdr:nvSpPr>
        <xdr:cNvPr id="83" name="テキスト ボックス 82"/>
        <xdr:cNvSpPr txBox="1"/>
      </xdr:nvSpPr>
      <xdr:spPr>
        <a:xfrm>
          <a:off x="2673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59639</xdr:rowOff>
    </xdr:from>
    <xdr:to>
      <xdr:col>10</xdr:col>
      <xdr:colOff>165100</xdr:colOff>
      <xdr:row>36</xdr:row>
      <xdr:rowOff>161239</xdr:rowOff>
    </xdr:to>
    <xdr:sp macro="" textlink="">
      <xdr:nvSpPr>
        <xdr:cNvPr id="84" name="楕円 83"/>
        <xdr:cNvSpPr/>
      </xdr:nvSpPr>
      <xdr:spPr>
        <a:xfrm>
          <a:off x="1968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152366</xdr:rowOff>
    </xdr:from>
    <xdr:ext cx="469744" cy="259045"/>
    <xdr:sp macro="" textlink="">
      <xdr:nvSpPr>
        <xdr:cNvPr id="85" name="テキスト ボックス 84"/>
        <xdr:cNvSpPr txBox="1"/>
      </xdr:nvSpPr>
      <xdr:spPr>
        <a:xfrm>
          <a:off x="1784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49124</xdr:rowOff>
    </xdr:from>
    <xdr:to>
      <xdr:col>6</xdr:col>
      <xdr:colOff>38100</xdr:colOff>
      <xdr:row>35</xdr:row>
      <xdr:rowOff>150724</xdr:rowOff>
    </xdr:to>
    <xdr:sp macro="" textlink="">
      <xdr:nvSpPr>
        <xdr:cNvPr id="86" name="楕円 85"/>
        <xdr:cNvSpPr/>
      </xdr:nvSpPr>
      <xdr:spPr>
        <a:xfrm>
          <a:off x="1079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141851</xdr:rowOff>
    </xdr:from>
    <xdr:ext cx="469744" cy="259045"/>
    <xdr:sp macro="" textlink="">
      <xdr:nvSpPr>
        <xdr:cNvPr id="87" name="テキスト ボックス 86"/>
        <xdr:cNvSpPr txBox="1"/>
      </xdr:nvSpPr>
      <xdr:spPr>
        <a:xfrm>
          <a:off x="895428"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68205</xdr:rowOff>
    </xdr:from>
    <xdr:to>
      <xdr:col>24</xdr:col>
      <xdr:colOff>63500</xdr:colOff>
      <xdr:row>57</xdr:row>
      <xdr:rowOff>76511</xdr:rowOff>
    </xdr:to>
    <xdr:cxnSp macro="">
      <xdr:nvCxnSpPr>
        <xdr:cNvPr id="117" name="直線コネクタ 116"/>
        <xdr:cNvCxnSpPr/>
      </xdr:nvCxnSpPr>
      <xdr:spPr>
        <a:xfrm flipV="1">
          <a:off x="3797300" y="9840855"/>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76511</xdr:rowOff>
    </xdr:from>
    <xdr:to>
      <xdr:col>19</xdr:col>
      <xdr:colOff>177800</xdr:colOff>
      <xdr:row>57</xdr:row>
      <xdr:rowOff>96228</xdr:rowOff>
    </xdr:to>
    <xdr:cxnSp macro="">
      <xdr:nvCxnSpPr>
        <xdr:cNvPr id="120" name="直線コネクタ 119"/>
        <xdr:cNvCxnSpPr/>
      </xdr:nvCxnSpPr>
      <xdr:spPr>
        <a:xfrm flipV="1">
          <a:off x="2908300" y="9849161"/>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96228</xdr:rowOff>
    </xdr:from>
    <xdr:to>
      <xdr:col>15</xdr:col>
      <xdr:colOff>50800</xdr:colOff>
      <xdr:row>57</xdr:row>
      <xdr:rowOff>119583</xdr:rowOff>
    </xdr:to>
    <xdr:cxnSp macro="">
      <xdr:nvCxnSpPr>
        <xdr:cNvPr id="123" name="直線コネクタ 122"/>
        <xdr:cNvCxnSpPr/>
      </xdr:nvCxnSpPr>
      <xdr:spPr>
        <a:xfrm flipV="1">
          <a:off x="2019300" y="986887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170561</xdr:rowOff>
    </xdr:from>
    <xdr:to>
      <xdr:col>10</xdr:col>
      <xdr:colOff>114300</xdr:colOff>
      <xdr:row>57</xdr:row>
      <xdr:rowOff>119583</xdr:rowOff>
    </xdr:to>
    <xdr:cxnSp macro="">
      <xdr:nvCxnSpPr>
        <xdr:cNvPr id="126" name="直線コネクタ 125"/>
        <xdr:cNvCxnSpPr/>
      </xdr:nvCxnSpPr>
      <xdr:spPr>
        <a:xfrm>
          <a:off x="1130300" y="9771761"/>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17405</xdr:rowOff>
    </xdr:from>
    <xdr:to>
      <xdr:col>24</xdr:col>
      <xdr:colOff>114300</xdr:colOff>
      <xdr:row>57</xdr:row>
      <xdr:rowOff>119005</xdr:rowOff>
    </xdr:to>
    <xdr:sp macro="" textlink="">
      <xdr:nvSpPr>
        <xdr:cNvPr id="136" name="楕円 135"/>
        <xdr:cNvSpPr/>
      </xdr:nvSpPr>
      <xdr:spPr>
        <a:xfrm>
          <a:off x="4584700" y="9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167282</xdr:rowOff>
    </xdr:from>
    <xdr:ext cx="534377" cy="259045"/>
    <xdr:sp macro="" textlink="">
      <xdr:nvSpPr>
        <xdr:cNvPr id="137" name="総務費該当値テキスト"/>
        <xdr:cNvSpPr txBox="1"/>
      </xdr:nvSpPr>
      <xdr:spPr>
        <a:xfrm>
          <a:off x="4686300" y="97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25711</xdr:rowOff>
    </xdr:from>
    <xdr:to>
      <xdr:col>20</xdr:col>
      <xdr:colOff>38100</xdr:colOff>
      <xdr:row>57</xdr:row>
      <xdr:rowOff>127311</xdr:rowOff>
    </xdr:to>
    <xdr:sp macro="" textlink="">
      <xdr:nvSpPr>
        <xdr:cNvPr id="138" name="楕円 137"/>
        <xdr:cNvSpPr/>
      </xdr:nvSpPr>
      <xdr:spPr>
        <a:xfrm>
          <a:off x="3746500" y="9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118438</xdr:rowOff>
    </xdr:from>
    <xdr:ext cx="534377" cy="259045"/>
    <xdr:sp macro="" textlink="">
      <xdr:nvSpPr>
        <xdr:cNvPr id="139" name="テキスト ボックス 138"/>
        <xdr:cNvSpPr txBox="1"/>
      </xdr:nvSpPr>
      <xdr:spPr>
        <a:xfrm>
          <a:off x="3530111" y="98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45428</xdr:rowOff>
    </xdr:from>
    <xdr:to>
      <xdr:col>15</xdr:col>
      <xdr:colOff>101600</xdr:colOff>
      <xdr:row>57</xdr:row>
      <xdr:rowOff>147028</xdr:rowOff>
    </xdr:to>
    <xdr:sp macro="" textlink="">
      <xdr:nvSpPr>
        <xdr:cNvPr id="140" name="楕円 139"/>
        <xdr:cNvSpPr/>
      </xdr:nvSpPr>
      <xdr:spPr>
        <a:xfrm>
          <a:off x="2857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138155</xdr:rowOff>
    </xdr:from>
    <xdr:ext cx="534377" cy="259045"/>
    <xdr:sp macro="" textlink="">
      <xdr:nvSpPr>
        <xdr:cNvPr id="141" name="テキスト ボックス 140"/>
        <xdr:cNvSpPr txBox="1"/>
      </xdr:nvSpPr>
      <xdr:spPr>
        <a:xfrm>
          <a:off x="2641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68783</xdr:rowOff>
    </xdr:from>
    <xdr:to>
      <xdr:col>10</xdr:col>
      <xdr:colOff>165100</xdr:colOff>
      <xdr:row>57</xdr:row>
      <xdr:rowOff>170383</xdr:rowOff>
    </xdr:to>
    <xdr:sp macro="" textlink="">
      <xdr:nvSpPr>
        <xdr:cNvPr id="142" name="楕円 141"/>
        <xdr:cNvSpPr/>
      </xdr:nvSpPr>
      <xdr:spPr>
        <a:xfrm>
          <a:off x="1968500" y="98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161510</xdr:rowOff>
    </xdr:from>
    <xdr:ext cx="534377" cy="259045"/>
    <xdr:sp macro="" textlink="">
      <xdr:nvSpPr>
        <xdr:cNvPr id="143" name="テキスト ボックス 142"/>
        <xdr:cNvSpPr txBox="1"/>
      </xdr:nvSpPr>
      <xdr:spPr>
        <a:xfrm>
          <a:off x="1752111" y="99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119761</xdr:rowOff>
    </xdr:from>
    <xdr:to>
      <xdr:col>6</xdr:col>
      <xdr:colOff>38100</xdr:colOff>
      <xdr:row>57</xdr:row>
      <xdr:rowOff>49911</xdr:rowOff>
    </xdr:to>
    <xdr:sp macro="" textlink="">
      <xdr:nvSpPr>
        <xdr:cNvPr id="144" name="楕円 143"/>
        <xdr:cNvSpPr/>
      </xdr:nvSpPr>
      <xdr:spPr>
        <a:xfrm>
          <a:off x="1079500" y="97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41038</xdr:rowOff>
    </xdr:from>
    <xdr:ext cx="534377" cy="259045"/>
    <xdr:sp macro="" textlink="">
      <xdr:nvSpPr>
        <xdr:cNvPr id="145" name="テキスト ボックス 144"/>
        <xdr:cNvSpPr txBox="1"/>
      </xdr:nvSpPr>
      <xdr:spPr>
        <a:xfrm>
          <a:off x="863111" y="98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117004</xdr:rowOff>
    </xdr:from>
    <xdr:to>
      <xdr:col>24</xdr:col>
      <xdr:colOff>63500</xdr:colOff>
      <xdr:row>77</xdr:row>
      <xdr:rowOff>3313</xdr:rowOff>
    </xdr:to>
    <xdr:cxnSp macro="">
      <xdr:nvCxnSpPr>
        <xdr:cNvPr id="177" name="直線コネクタ 176"/>
        <xdr:cNvCxnSpPr/>
      </xdr:nvCxnSpPr>
      <xdr:spPr>
        <a:xfrm flipV="1">
          <a:off x="3797300" y="13147204"/>
          <a:ext cx="8382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2910</xdr:rowOff>
    </xdr:from>
    <xdr:to>
      <xdr:col>19</xdr:col>
      <xdr:colOff>177800</xdr:colOff>
      <xdr:row>77</xdr:row>
      <xdr:rowOff>3313</xdr:rowOff>
    </xdr:to>
    <xdr:cxnSp macro="">
      <xdr:nvCxnSpPr>
        <xdr:cNvPr id="180" name="直線コネクタ 179"/>
        <xdr:cNvCxnSpPr/>
      </xdr:nvCxnSpPr>
      <xdr:spPr>
        <a:xfrm>
          <a:off x="2908300" y="13204560"/>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2910</xdr:rowOff>
    </xdr:from>
    <xdr:to>
      <xdr:col>15</xdr:col>
      <xdr:colOff>50800</xdr:colOff>
      <xdr:row>77</xdr:row>
      <xdr:rowOff>51558</xdr:rowOff>
    </xdr:to>
    <xdr:cxnSp macro="">
      <xdr:nvCxnSpPr>
        <xdr:cNvPr id="183" name="直線コネクタ 182"/>
        <xdr:cNvCxnSpPr/>
      </xdr:nvCxnSpPr>
      <xdr:spPr>
        <a:xfrm flipV="1">
          <a:off x="2019300" y="13204560"/>
          <a:ext cx="8890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51558</xdr:rowOff>
    </xdr:from>
    <xdr:to>
      <xdr:col>10</xdr:col>
      <xdr:colOff>114300</xdr:colOff>
      <xdr:row>77</xdr:row>
      <xdr:rowOff>94492</xdr:rowOff>
    </xdr:to>
    <xdr:cxnSp macro="">
      <xdr:nvCxnSpPr>
        <xdr:cNvPr id="186" name="直線コネクタ 185"/>
        <xdr:cNvCxnSpPr/>
      </xdr:nvCxnSpPr>
      <xdr:spPr>
        <a:xfrm flipV="1">
          <a:off x="1130300" y="13253208"/>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66204</xdr:rowOff>
    </xdr:from>
    <xdr:to>
      <xdr:col>24</xdr:col>
      <xdr:colOff>114300</xdr:colOff>
      <xdr:row>76</xdr:row>
      <xdr:rowOff>167804</xdr:rowOff>
    </xdr:to>
    <xdr:sp macro="" textlink="">
      <xdr:nvSpPr>
        <xdr:cNvPr id="196" name="楕円 195"/>
        <xdr:cNvSpPr/>
      </xdr:nvSpPr>
      <xdr:spPr>
        <a:xfrm>
          <a:off x="4584700" y="130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44631</xdr:rowOff>
    </xdr:from>
    <xdr:ext cx="599010" cy="259045"/>
    <xdr:sp macro="" textlink="">
      <xdr:nvSpPr>
        <xdr:cNvPr id="197" name="民生費該当値テキスト"/>
        <xdr:cNvSpPr txBox="1"/>
      </xdr:nvSpPr>
      <xdr:spPr>
        <a:xfrm>
          <a:off x="4686300" y="130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123963</xdr:rowOff>
    </xdr:from>
    <xdr:to>
      <xdr:col>20</xdr:col>
      <xdr:colOff>38100</xdr:colOff>
      <xdr:row>77</xdr:row>
      <xdr:rowOff>54113</xdr:rowOff>
    </xdr:to>
    <xdr:sp macro="" textlink="">
      <xdr:nvSpPr>
        <xdr:cNvPr id="198" name="楕円 197"/>
        <xdr:cNvSpPr/>
      </xdr:nvSpPr>
      <xdr:spPr>
        <a:xfrm>
          <a:off x="3746500" y="131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45240</xdr:rowOff>
    </xdr:from>
    <xdr:ext cx="599010" cy="259045"/>
    <xdr:sp macro="" textlink="">
      <xdr:nvSpPr>
        <xdr:cNvPr id="199" name="テキスト ボックス 198"/>
        <xdr:cNvSpPr txBox="1"/>
      </xdr:nvSpPr>
      <xdr:spPr>
        <a:xfrm>
          <a:off x="3497795" y="132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123560</xdr:rowOff>
    </xdr:from>
    <xdr:to>
      <xdr:col>15</xdr:col>
      <xdr:colOff>101600</xdr:colOff>
      <xdr:row>77</xdr:row>
      <xdr:rowOff>53710</xdr:rowOff>
    </xdr:to>
    <xdr:sp macro="" textlink="">
      <xdr:nvSpPr>
        <xdr:cNvPr id="200" name="楕円 199"/>
        <xdr:cNvSpPr/>
      </xdr:nvSpPr>
      <xdr:spPr>
        <a:xfrm>
          <a:off x="2857500" y="131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44837</xdr:rowOff>
    </xdr:from>
    <xdr:ext cx="599010" cy="259045"/>
    <xdr:sp macro="" textlink="">
      <xdr:nvSpPr>
        <xdr:cNvPr id="201" name="テキスト ボックス 200"/>
        <xdr:cNvSpPr txBox="1"/>
      </xdr:nvSpPr>
      <xdr:spPr>
        <a:xfrm>
          <a:off x="2608795" y="1324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758</xdr:rowOff>
    </xdr:from>
    <xdr:to>
      <xdr:col>10</xdr:col>
      <xdr:colOff>165100</xdr:colOff>
      <xdr:row>77</xdr:row>
      <xdr:rowOff>102358</xdr:rowOff>
    </xdr:to>
    <xdr:sp macro="" textlink="">
      <xdr:nvSpPr>
        <xdr:cNvPr id="202" name="楕円 201"/>
        <xdr:cNvSpPr/>
      </xdr:nvSpPr>
      <xdr:spPr>
        <a:xfrm>
          <a:off x="1968500" y="132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93485</xdr:rowOff>
    </xdr:from>
    <xdr:ext cx="599010" cy="259045"/>
    <xdr:sp macro="" textlink="">
      <xdr:nvSpPr>
        <xdr:cNvPr id="203" name="テキスト ボックス 202"/>
        <xdr:cNvSpPr txBox="1"/>
      </xdr:nvSpPr>
      <xdr:spPr>
        <a:xfrm>
          <a:off x="1719795" y="132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43692</xdr:rowOff>
    </xdr:from>
    <xdr:to>
      <xdr:col>6</xdr:col>
      <xdr:colOff>38100</xdr:colOff>
      <xdr:row>77</xdr:row>
      <xdr:rowOff>145292</xdr:rowOff>
    </xdr:to>
    <xdr:sp macro="" textlink="">
      <xdr:nvSpPr>
        <xdr:cNvPr id="204" name="楕円 203"/>
        <xdr:cNvSpPr/>
      </xdr:nvSpPr>
      <xdr:spPr>
        <a:xfrm>
          <a:off x="1079500" y="132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136419</xdr:rowOff>
    </xdr:from>
    <xdr:ext cx="599010" cy="259045"/>
    <xdr:sp macro="" textlink="">
      <xdr:nvSpPr>
        <xdr:cNvPr id="205" name="テキスト ボックス 204"/>
        <xdr:cNvSpPr txBox="1"/>
      </xdr:nvSpPr>
      <xdr:spPr>
        <a:xfrm>
          <a:off x="830795" y="133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121265</xdr:rowOff>
    </xdr:from>
    <xdr:to>
      <xdr:col>24</xdr:col>
      <xdr:colOff>63500</xdr:colOff>
      <xdr:row>97</xdr:row>
      <xdr:rowOff>128662</xdr:rowOff>
    </xdr:to>
    <xdr:cxnSp macro="">
      <xdr:nvCxnSpPr>
        <xdr:cNvPr id="237" name="直線コネクタ 236"/>
        <xdr:cNvCxnSpPr/>
      </xdr:nvCxnSpPr>
      <xdr:spPr>
        <a:xfrm>
          <a:off x="3797300" y="16751915"/>
          <a:ext cx="8382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121265</xdr:rowOff>
    </xdr:from>
    <xdr:to>
      <xdr:col>19</xdr:col>
      <xdr:colOff>177800</xdr:colOff>
      <xdr:row>97</xdr:row>
      <xdr:rowOff>145644</xdr:rowOff>
    </xdr:to>
    <xdr:cxnSp macro="">
      <xdr:nvCxnSpPr>
        <xdr:cNvPr id="240" name="直線コネクタ 239"/>
        <xdr:cNvCxnSpPr/>
      </xdr:nvCxnSpPr>
      <xdr:spPr>
        <a:xfrm flipV="1">
          <a:off x="2908300" y="16751915"/>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145644</xdr:rowOff>
    </xdr:from>
    <xdr:to>
      <xdr:col>15</xdr:col>
      <xdr:colOff>50800</xdr:colOff>
      <xdr:row>97</xdr:row>
      <xdr:rowOff>163033</xdr:rowOff>
    </xdr:to>
    <xdr:cxnSp macro="">
      <xdr:nvCxnSpPr>
        <xdr:cNvPr id="243" name="直線コネクタ 242"/>
        <xdr:cNvCxnSpPr/>
      </xdr:nvCxnSpPr>
      <xdr:spPr>
        <a:xfrm flipV="1">
          <a:off x="2019300" y="16776294"/>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163033</xdr:rowOff>
    </xdr:from>
    <xdr:to>
      <xdr:col>10</xdr:col>
      <xdr:colOff>114300</xdr:colOff>
      <xdr:row>98</xdr:row>
      <xdr:rowOff>13350</xdr:rowOff>
    </xdr:to>
    <xdr:cxnSp macro="">
      <xdr:nvCxnSpPr>
        <xdr:cNvPr id="246" name="直線コネクタ 245"/>
        <xdr:cNvCxnSpPr/>
      </xdr:nvCxnSpPr>
      <xdr:spPr>
        <a:xfrm flipV="1">
          <a:off x="1130300" y="16793683"/>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77862</xdr:rowOff>
    </xdr:from>
    <xdr:to>
      <xdr:col>24</xdr:col>
      <xdr:colOff>114300</xdr:colOff>
      <xdr:row>98</xdr:row>
      <xdr:rowOff>8012</xdr:rowOff>
    </xdr:to>
    <xdr:sp macro="" textlink="">
      <xdr:nvSpPr>
        <xdr:cNvPr id="256" name="楕円 255"/>
        <xdr:cNvSpPr/>
      </xdr:nvSpPr>
      <xdr:spPr>
        <a:xfrm>
          <a:off x="4584700" y="167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100739</xdr:rowOff>
    </xdr:from>
    <xdr:ext cx="534377" cy="259045"/>
    <xdr:sp macro="" textlink="">
      <xdr:nvSpPr>
        <xdr:cNvPr id="257" name="衛生費該当値テキスト"/>
        <xdr:cNvSpPr txBox="1"/>
      </xdr:nvSpPr>
      <xdr:spPr>
        <a:xfrm>
          <a:off x="4686300" y="165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70465</xdr:rowOff>
    </xdr:from>
    <xdr:to>
      <xdr:col>20</xdr:col>
      <xdr:colOff>38100</xdr:colOff>
      <xdr:row>98</xdr:row>
      <xdr:rowOff>615</xdr:rowOff>
    </xdr:to>
    <xdr:sp macro="" textlink="">
      <xdr:nvSpPr>
        <xdr:cNvPr id="258" name="楕円 257"/>
        <xdr:cNvSpPr/>
      </xdr:nvSpPr>
      <xdr:spPr>
        <a:xfrm>
          <a:off x="3746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17142</xdr:rowOff>
    </xdr:from>
    <xdr:ext cx="534377" cy="259045"/>
    <xdr:sp macro="" textlink="">
      <xdr:nvSpPr>
        <xdr:cNvPr id="259" name="テキスト ボックス 258"/>
        <xdr:cNvSpPr txBox="1"/>
      </xdr:nvSpPr>
      <xdr:spPr>
        <a:xfrm>
          <a:off x="3530111" y="1647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94844</xdr:rowOff>
    </xdr:from>
    <xdr:to>
      <xdr:col>15</xdr:col>
      <xdr:colOff>101600</xdr:colOff>
      <xdr:row>98</xdr:row>
      <xdr:rowOff>24994</xdr:rowOff>
    </xdr:to>
    <xdr:sp macro="" textlink="">
      <xdr:nvSpPr>
        <xdr:cNvPr id="260" name="楕円 259"/>
        <xdr:cNvSpPr/>
      </xdr:nvSpPr>
      <xdr:spPr>
        <a:xfrm>
          <a:off x="28575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41521</xdr:rowOff>
    </xdr:from>
    <xdr:ext cx="534377" cy="259045"/>
    <xdr:sp macro="" textlink="">
      <xdr:nvSpPr>
        <xdr:cNvPr id="261" name="テキスト ボックス 260"/>
        <xdr:cNvSpPr txBox="1"/>
      </xdr:nvSpPr>
      <xdr:spPr>
        <a:xfrm>
          <a:off x="2641111" y="165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112233</xdr:rowOff>
    </xdr:from>
    <xdr:to>
      <xdr:col>10</xdr:col>
      <xdr:colOff>165100</xdr:colOff>
      <xdr:row>98</xdr:row>
      <xdr:rowOff>42383</xdr:rowOff>
    </xdr:to>
    <xdr:sp macro="" textlink="">
      <xdr:nvSpPr>
        <xdr:cNvPr id="262" name="楕円 261"/>
        <xdr:cNvSpPr/>
      </xdr:nvSpPr>
      <xdr:spPr>
        <a:xfrm>
          <a:off x="1968500" y="16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58910</xdr:rowOff>
    </xdr:from>
    <xdr:ext cx="534377" cy="259045"/>
    <xdr:sp macro="" textlink="">
      <xdr:nvSpPr>
        <xdr:cNvPr id="263" name="テキスト ボックス 262"/>
        <xdr:cNvSpPr txBox="1"/>
      </xdr:nvSpPr>
      <xdr:spPr>
        <a:xfrm>
          <a:off x="1752111" y="165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134000</xdr:rowOff>
    </xdr:from>
    <xdr:to>
      <xdr:col>6</xdr:col>
      <xdr:colOff>38100</xdr:colOff>
      <xdr:row>98</xdr:row>
      <xdr:rowOff>64150</xdr:rowOff>
    </xdr:to>
    <xdr:sp macro="" textlink="">
      <xdr:nvSpPr>
        <xdr:cNvPr id="264" name="楕円 263"/>
        <xdr:cNvSpPr/>
      </xdr:nvSpPr>
      <xdr:spPr>
        <a:xfrm>
          <a:off x="1079500" y="167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80677</xdr:rowOff>
    </xdr:from>
    <xdr:ext cx="534377" cy="259045"/>
    <xdr:sp macro="" textlink="">
      <xdr:nvSpPr>
        <xdr:cNvPr id="265" name="テキスト ボックス 264"/>
        <xdr:cNvSpPr txBox="1"/>
      </xdr:nvSpPr>
      <xdr:spPr>
        <a:xfrm>
          <a:off x="863111" y="165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170428</xdr:rowOff>
    </xdr:from>
    <xdr:to>
      <xdr:col>55</xdr:col>
      <xdr:colOff>0</xdr:colOff>
      <xdr:row>59</xdr:row>
      <xdr:rowOff>2845</xdr:rowOff>
    </xdr:to>
    <xdr:cxnSp macro="">
      <xdr:nvCxnSpPr>
        <xdr:cNvPr id="351" name="直線コネクタ 350"/>
        <xdr:cNvCxnSpPr/>
      </xdr:nvCxnSpPr>
      <xdr:spPr>
        <a:xfrm>
          <a:off x="9639300" y="10114528"/>
          <a:ext cx="8382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166694</xdr:rowOff>
    </xdr:from>
    <xdr:to>
      <xdr:col>50</xdr:col>
      <xdr:colOff>114300</xdr:colOff>
      <xdr:row>58</xdr:row>
      <xdr:rowOff>170428</xdr:rowOff>
    </xdr:to>
    <xdr:cxnSp macro="">
      <xdr:nvCxnSpPr>
        <xdr:cNvPr id="354" name="直線コネクタ 353"/>
        <xdr:cNvCxnSpPr/>
      </xdr:nvCxnSpPr>
      <xdr:spPr>
        <a:xfrm>
          <a:off x="8750300" y="1011079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160369</xdr:rowOff>
    </xdr:from>
    <xdr:to>
      <xdr:col>45</xdr:col>
      <xdr:colOff>177800</xdr:colOff>
      <xdr:row>58</xdr:row>
      <xdr:rowOff>166694</xdr:rowOff>
    </xdr:to>
    <xdr:cxnSp macro="">
      <xdr:nvCxnSpPr>
        <xdr:cNvPr id="357" name="直線コネクタ 356"/>
        <xdr:cNvCxnSpPr/>
      </xdr:nvCxnSpPr>
      <xdr:spPr>
        <a:xfrm>
          <a:off x="7861300" y="1010446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152273</xdr:rowOff>
    </xdr:from>
    <xdr:to>
      <xdr:col>41</xdr:col>
      <xdr:colOff>50800</xdr:colOff>
      <xdr:row>58</xdr:row>
      <xdr:rowOff>160369</xdr:rowOff>
    </xdr:to>
    <xdr:cxnSp macro="">
      <xdr:nvCxnSpPr>
        <xdr:cNvPr id="360" name="直線コネクタ 359"/>
        <xdr:cNvCxnSpPr/>
      </xdr:nvCxnSpPr>
      <xdr:spPr>
        <a:xfrm>
          <a:off x="6972300" y="10096373"/>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123495</xdr:rowOff>
    </xdr:from>
    <xdr:to>
      <xdr:col>55</xdr:col>
      <xdr:colOff>50800</xdr:colOff>
      <xdr:row>59</xdr:row>
      <xdr:rowOff>53645</xdr:rowOff>
    </xdr:to>
    <xdr:sp macro="" textlink="">
      <xdr:nvSpPr>
        <xdr:cNvPr id="370" name="楕円 369"/>
        <xdr:cNvSpPr/>
      </xdr:nvSpPr>
      <xdr:spPr>
        <a:xfrm>
          <a:off x="10426700" y="100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38422</xdr:rowOff>
    </xdr:from>
    <xdr:ext cx="469744" cy="259045"/>
    <xdr:sp macro="" textlink="">
      <xdr:nvSpPr>
        <xdr:cNvPr id="371" name="農林水産業費該当値テキスト"/>
        <xdr:cNvSpPr txBox="1"/>
      </xdr:nvSpPr>
      <xdr:spPr>
        <a:xfrm>
          <a:off x="10528300" y="998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119628</xdr:rowOff>
    </xdr:from>
    <xdr:to>
      <xdr:col>50</xdr:col>
      <xdr:colOff>165100</xdr:colOff>
      <xdr:row>59</xdr:row>
      <xdr:rowOff>49778</xdr:rowOff>
    </xdr:to>
    <xdr:sp macro="" textlink="">
      <xdr:nvSpPr>
        <xdr:cNvPr id="372" name="楕円 371"/>
        <xdr:cNvSpPr/>
      </xdr:nvSpPr>
      <xdr:spPr>
        <a:xfrm>
          <a:off x="9588500" y="100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40905</xdr:rowOff>
    </xdr:from>
    <xdr:ext cx="469744" cy="259045"/>
    <xdr:sp macro="" textlink="">
      <xdr:nvSpPr>
        <xdr:cNvPr id="373" name="テキスト ボックス 372"/>
        <xdr:cNvSpPr txBox="1"/>
      </xdr:nvSpPr>
      <xdr:spPr>
        <a:xfrm>
          <a:off x="9404428" y="101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115894</xdr:rowOff>
    </xdr:from>
    <xdr:to>
      <xdr:col>46</xdr:col>
      <xdr:colOff>38100</xdr:colOff>
      <xdr:row>59</xdr:row>
      <xdr:rowOff>46044</xdr:rowOff>
    </xdr:to>
    <xdr:sp macro="" textlink="">
      <xdr:nvSpPr>
        <xdr:cNvPr id="374" name="楕円 373"/>
        <xdr:cNvSpPr/>
      </xdr:nvSpPr>
      <xdr:spPr>
        <a:xfrm>
          <a:off x="8699500" y="100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37171</xdr:rowOff>
    </xdr:from>
    <xdr:ext cx="469744" cy="259045"/>
    <xdr:sp macro="" textlink="">
      <xdr:nvSpPr>
        <xdr:cNvPr id="375" name="テキスト ボックス 374"/>
        <xdr:cNvSpPr txBox="1"/>
      </xdr:nvSpPr>
      <xdr:spPr>
        <a:xfrm>
          <a:off x="8515428" y="101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109569</xdr:rowOff>
    </xdr:from>
    <xdr:to>
      <xdr:col>41</xdr:col>
      <xdr:colOff>101600</xdr:colOff>
      <xdr:row>59</xdr:row>
      <xdr:rowOff>39719</xdr:rowOff>
    </xdr:to>
    <xdr:sp macro="" textlink="">
      <xdr:nvSpPr>
        <xdr:cNvPr id="376" name="楕円 375"/>
        <xdr:cNvSpPr/>
      </xdr:nvSpPr>
      <xdr:spPr>
        <a:xfrm>
          <a:off x="7810500" y="100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30846</xdr:rowOff>
    </xdr:from>
    <xdr:ext cx="469744" cy="259045"/>
    <xdr:sp macro="" textlink="">
      <xdr:nvSpPr>
        <xdr:cNvPr id="377" name="テキスト ボックス 376"/>
        <xdr:cNvSpPr txBox="1"/>
      </xdr:nvSpPr>
      <xdr:spPr>
        <a:xfrm>
          <a:off x="7626428" y="101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101473</xdr:rowOff>
    </xdr:from>
    <xdr:to>
      <xdr:col>36</xdr:col>
      <xdr:colOff>165100</xdr:colOff>
      <xdr:row>59</xdr:row>
      <xdr:rowOff>31623</xdr:rowOff>
    </xdr:to>
    <xdr:sp macro="" textlink="">
      <xdr:nvSpPr>
        <xdr:cNvPr id="378" name="楕円 377"/>
        <xdr:cNvSpPr/>
      </xdr:nvSpPr>
      <xdr:spPr>
        <a:xfrm>
          <a:off x="6921500" y="100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22750</xdr:rowOff>
    </xdr:from>
    <xdr:ext cx="469744" cy="259045"/>
    <xdr:sp macro="" textlink="">
      <xdr:nvSpPr>
        <xdr:cNvPr id="379" name="テキスト ボックス 378"/>
        <xdr:cNvSpPr txBox="1"/>
      </xdr:nvSpPr>
      <xdr:spPr>
        <a:xfrm>
          <a:off x="6737428" y="101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114288</xdr:rowOff>
    </xdr:from>
    <xdr:to>
      <xdr:col>55</xdr:col>
      <xdr:colOff>0</xdr:colOff>
      <xdr:row>78</xdr:row>
      <xdr:rowOff>141263</xdr:rowOff>
    </xdr:to>
    <xdr:cxnSp macro="">
      <xdr:nvCxnSpPr>
        <xdr:cNvPr id="408" name="直線コネクタ 407"/>
        <xdr:cNvCxnSpPr/>
      </xdr:nvCxnSpPr>
      <xdr:spPr>
        <a:xfrm flipV="1">
          <a:off x="9639300" y="13487388"/>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160007</xdr:rowOff>
    </xdr:from>
    <xdr:to>
      <xdr:col>50</xdr:col>
      <xdr:colOff>114300</xdr:colOff>
      <xdr:row>78</xdr:row>
      <xdr:rowOff>141263</xdr:rowOff>
    </xdr:to>
    <xdr:cxnSp macro="">
      <xdr:nvCxnSpPr>
        <xdr:cNvPr id="411" name="直線コネクタ 410"/>
        <xdr:cNvCxnSpPr/>
      </xdr:nvCxnSpPr>
      <xdr:spPr>
        <a:xfrm>
          <a:off x="8750300" y="13361657"/>
          <a:ext cx="889000" cy="15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160007</xdr:rowOff>
    </xdr:from>
    <xdr:to>
      <xdr:col>45</xdr:col>
      <xdr:colOff>177800</xdr:colOff>
      <xdr:row>78</xdr:row>
      <xdr:rowOff>113945</xdr:rowOff>
    </xdr:to>
    <xdr:cxnSp macro="">
      <xdr:nvCxnSpPr>
        <xdr:cNvPr id="414" name="直線コネクタ 413"/>
        <xdr:cNvCxnSpPr/>
      </xdr:nvCxnSpPr>
      <xdr:spPr>
        <a:xfrm flipV="1">
          <a:off x="7861300" y="13361657"/>
          <a:ext cx="889000" cy="1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41060</xdr:rowOff>
    </xdr:from>
    <xdr:to>
      <xdr:col>41</xdr:col>
      <xdr:colOff>50800</xdr:colOff>
      <xdr:row>78</xdr:row>
      <xdr:rowOff>113945</xdr:rowOff>
    </xdr:to>
    <xdr:cxnSp macro="">
      <xdr:nvCxnSpPr>
        <xdr:cNvPr id="417" name="直線コネクタ 416"/>
        <xdr:cNvCxnSpPr/>
      </xdr:nvCxnSpPr>
      <xdr:spPr>
        <a:xfrm>
          <a:off x="6972300" y="13242710"/>
          <a:ext cx="889000" cy="2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63488</xdr:rowOff>
    </xdr:from>
    <xdr:to>
      <xdr:col>55</xdr:col>
      <xdr:colOff>50800</xdr:colOff>
      <xdr:row>78</xdr:row>
      <xdr:rowOff>165088</xdr:rowOff>
    </xdr:to>
    <xdr:sp macro="" textlink="">
      <xdr:nvSpPr>
        <xdr:cNvPr id="427" name="楕円 426"/>
        <xdr:cNvSpPr/>
      </xdr:nvSpPr>
      <xdr:spPr>
        <a:xfrm>
          <a:off x="104267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149865</xdr:rowOff>
    </xdr:from>
    <xdr:ext cx="469744" cy="259045"/>
    <xdr:sp macro="" textlink="">
      <xdr:nvSpPr>
        <xdr:cNvPr id="428" name="商工費該当値テキスト"/>
        <xdr:cNvSpPr txBox="1"/>
      </xdr:nvSpPr>
      <xdr:spPr>
        <a:xfrm>
          <a:off x="10528300" y="133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90463</xdr:rowOff>
    </xdr:from>
    <xdr:to>
      <xdr:col>50</xdr:col>
      <xdr:colOff>165100</xdr:colOff>
      <xdr:row>79</xdr:row>
      <xdr:rowOff>20613</xdr:rowOff>
    </xdr:to>
    <xdr:sp macro="" textlink="">
      <xdr:nvSpPr>
        <xdr:cNvPr id="429" name="楕円 428"/>
        <xdr:cNvSpPr/>
      </xdr:nvSpPr>
      <xdr:spPr>
        <a:xfrm>
          <a:off x="9588500" y="134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11740</xdr:rowOff>
    </xdr:from>
    <xdr:ext cx="469744" cy="259045"/>
    <xdr:sp macro="" textlink="">
      <xdr:nvSpPr>
        <xdr:cNvPr id="430" name="テキスト ボックス 429"/>
        <xdr:cNvSpPr txBox="1"/>
      </xdr:nvSpPr>
      <xdr:spPr>
        <a:xfrm>
          <a:off x="9404428" y="135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109207</xdr:rowOff>
    </xdr:from>
    <xdr:to>
      <xdr:col>46</xdr:col>
      <xdr:colOff>38100</xdr:colOff>
      <xdr:row>78</xdr:row>
      <xdr:rowOff>39357</xdr:rowOff>
    </xdr:to>
    <xdr:sp macro="" textlink="">
      <xdr:nvSpPr>
        <xdr:cNvPr id="431" name="楕円 430"/>
        <xdr:cNvSpPr/>
      </xdr:nvSpPr>
      <xdr:spPr>
        <a:xfrm>
          <a:off x="86995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30484</xdr:rowOff>
    </xdr:from>
    <xdr:ext cx="469744" cy="259045"/>
    <xdr:sp macro="" textlink="">
      <xdr:nvSpPr>
        <xdr:cNvPr id="432" name="テキスト ボックス 431"/>
        <xdr:cNvSpPr txBox="1"/>
      </xdr:nvSpPr>
      <xdr:spPr>
        <a:xfrm>
          <a:off x="8515428" y="1340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63145</xdr:rowOff>
    </xdr:from>
    <xdr:to>
      <xdr:col>41</xdr:col>
      <xdr:colOff>101600</xdr:colOff>
      <xdr:row>78</xdr:row>
      <xdr:rowOff>164745</xdr:rowOff>
    </xdr:to>
    <xdr:sp macro="" textlink="">
      <xdr:nvSpPr>
        <xdr:cNvPr id="433" name="楕円 432"/>
        <xdr:cNvSpPr/>
      </xdr:nvSpPr>
      <xdr:spPr>
        <a:xfrm>
          <a:off x="78105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155872</xdr:rowOff>
    </xdr:from>
    <xdr:ext cx="469744" cy="259045"/>
    <xdr:sp macro="" textlink="">
      <xdr:nvSpPr>
        <xdr:cNvPr id="434" name="テキスト ボックス 433"/>
        <xdr:cNvSpPr txBox="1"/>
      </xdr:nvSpPr>
      <xdr:spPr>
        <a:xfrm>
          <a:off x="7626428" y="135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161710</xdr:rowOff>
    </xdr:from>
    <xdr:to>
      <xdr:col>36</xdr:col>
      <xdr:colOff>165100</xdr:colOff>
      <xdr:row>77</xdr:row>
      <xdr:rowOff>91860</xdr:rowOff>
    </xdr:to>
    <xdr:sp macro="" textlink="">
      <xdr:nvSpPr>
        <xdr:cNvPr id="435" name="楕円 434"/>
        <xdr:cNvSpPr/>
      </xdr:nvSpPr>
      <xdr:spPr>
        <a:xfrm>
          <a:off x="6921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108386</xdr:rowOff>
    </xdr:from>
    <xdr:ext cx="469744" cy="259045"/>
    <xdr:sp macro="" textlink="">
      <xdr:nvSpPr>
        <xdr:cNvPr id="436" name="テキスト ボックス 435"/>
        <xdr:cNvSpPr txBox="1"/>
      </xdr:nvSpPr>
      <xdr:spPr>
        <a:xfrm>
          <a:off x="6737428" y="12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150673</xdr:rowOff>
    </xdr:from>
    <xdr:to>
      <xdr:col>55</xdr:col>
      <xdr:colOff>0</xdr:colOff>
      <xdr:row>97</xdr:row>
      <xdr:rowOff>163756</xdr:rowOff>
    </xdr:to>
    <xdr:cxnSp macro="">
      <xdr:nvCxnSpPr>
        <xdr:cNvPr id="465" name="直線コネクタ 464"/>
        <xdr:cNvCxnSpPr/>
      </xdr:nvCxnSpPr>
      <xdr:spPr>
        <a:xfrm flipV="1">
          <a:off x="9639300" y="16781323"/>
          <a:ext cx="8382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132331</xdr:rowOff>
    </xdr:from>
    <xdr:to>
      <xdr:col>50</xdr:col>
      <xdr:colOff>114300</xdr:colOff>
      <xdr:row>97</xdr:row>
      <xdr:rowOff>163756</xdr:rowOff>
    </xdr:to>
    <xdr:cxnSp macro="">
      <xdr:nvCxnSpPr>
        <xdr:cNvPr id="468" name="直線コネクタ 467"/>
        <xdr:cNvCxnSpPr/>
      </xdr:nvCxnSpPr>
      <xdr:spPr>
        <a:xfrm>
          <a:off x="8750300" y="16762981"/>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132331</xdr:rowOff>
    </xdr:from>
    <xdr:to>
      <xdr:col>45</xdr:col>
      <xdr:colOff>177800</xdr:colOff>
      <xdr:row>97</xdr:row>
      <xdr:rowOff>157683</xdr:rowOff>
    </xdr:to>
    <xdr:cxnSp macro="">
      <xdr:nvCxnSpPr>
        <xdr:cNvPr id="471" name="直線コネクタ 470"/>
        <xdr:cNvCxnSpPr/>
      </xdr:nvCxnSpPr>
      <xdr:spPr>
        <a:xfrm flipV="1">
          <a:off x="7861300" y="16762981"/>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127684</xdr:rowOff>
    </xdr:from>
    <xdr:to>
      <xdr:col>41</xdr:col>
      <xdr:colOff>50800</xdr:colOff>
      <xdr:row>97</xdr:row>
      <xdr:rowOff>157683</xdr:rowOff>
    </xdr:to>
    <xdr:cxnSp macro="">
      <xdr:nvCxnSpPr>
        <xdr:cNvPr id="474" name="直線コネクタ 473"/>
        <xdr:cNvCxnSpPr/>
      </xdr:nvCxnSpPr>
      <xdr:spPr>
        <a:xfrm>
          <a:off x="6972300" y="16758334"/>
          <a:ext cx="8890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99873</xdr:rowOff>
    </xdr:from>
    <xdr:to>
      <xdr:col>55</xdr:col>
      <xdr:colOff>50800</xdr:colOff>
      <xdr:row>98</xdr:row>
      <xdr:rowOff>30023</xdr:rowOff>
    </xdr:to>
    <xdr:sp macro="" textlink="">
      <xdr:nvSpPr>
        <xdr:cNvPr id="484" name="楕円 483"/>
        <xdr:cNvSpPr/>
      </xdr:nvSpPr>
      <xdr:spPr>
        <a:xfrm>
          <a:off x="104267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112956</xdr:rowOff>
    </xdr:from>
    <xdr:to>
      <xdr:col>50</xdr:col>
      <xdr:colOff>165100</xdr:colOff>
      <xdr:row>98</xdr:row>
      <xdr:rowOff>43106</xdr:rowOff>
    </xdr:to>
    <xdr:sp macro="" textlink="">
      <xdr:nvSpPr>
        <xdr:cNvPr id="486" name="楕円 485"/>
        <xdr:cNvSpPr/>
      </xdr:nvSpPr>
      <xdr:spPr>
        <a:xfrm>
          <a:off x="9588500" y="167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34233</xdr:rowOff>
    </xdr:from>
    <xdr:ext cx="534377" cy="259045"/>
    <xdr:sp macro="" textlink="">
      <xdr:nvSpPr>
        <xdr:cNvPr id="487" name="テキスト ボックス 486"/>
        <xdr:cNvSpPr txBox="1"/>
      </xdr:nvSpPr>
      <xdr:spPr>
        <a:xfrm>
          <a:off x="9372111" y="168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81531</xdr:rowOff>
    </xdr:from>
    <xdr:to>
      <xdr:col>46</xdr:col>
      <xdr:colOff>38100</xdr:colOff>
      <xdr:row>98</xdr:row>
      <xdr:rowOff>11681</xdr:rowOff>
    </xdr:to>
    <xdr:sp macro="" textlink="">
      <xdr:nvSpPr>
        <xdr:cNvPr id="488" name="楕円 487"/>
        <xdr:cNvSpPr/>
      </xdr:nvSpPr>
      <xdr:spPr>
        <a:xfrm>
          <a:off x="8699500" y="167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2808</xdr:rowOff>
    </xdr:from>
    <xdr:ext cx="534377" cy="259045"/>
    <xdr:sp macro="" textlink="">
      <xdr:nvSpPr>
        <xdr:cNvPr id="489" name="テキスト ボックス 488"/>
        <xdr:cNvSpPr txBox="1"/>
      </xdr:nvSpPr>
      <xdr:spPr>
        <a:xfrm>
          <a:off x="8483111" y="168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106883</xdr:rowOff>
    </xdr:from>
    <xdr:to>
      <xdr:col>41</xdr:col>
      <xdr:colOff>101600</xdr:colOff>
      <xdr:row>98</xdr:row>
      <xdr:rowOff>37033</xdr:rowOff>
    </xdr:to>
    <xdr:sp macro="" textlink="">
      <xdr:nvSpPr>
        <xdr:cNvPr id="490" name="楕円 489"/>
        <xdr:cNvSpPr/>
      </xdr:nvSpPr>
      <xdr:spPr>
        <a:xfrm>
          <a:off x="7810500" y="167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28160</xdr:rowOff>
    </xdr:from>
    <xdr:ext cx="534377" cy="259045"/>
    <xdr:sp macro="" textlink="">
      <xdr:nvSpPr>
        <xdr:cNvPr id="491" name="テキスト ボックス 490"/>
        <xdr:cNvSpPr txBox="1"/>
      </xdr:nvSpPr>
      <xdr:spPr>
        <a:xfrm>
          <a:off x="7594111" y="168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76884</xdr:rowOff>
    </xdr:from>
    <xdr:to>
      <xdr:col>36</xdr:col>
      <xdr:colOff>165100</xdr:colOff>
      <xdr:row>98</xdr:row>
      <xdr:rowOff>7034</xdr:rowOff>
    </xdr:to>
    <xdr:sp macro="" textlink="">
      <xdr:nvSpPr>
        <xdr:cNvPr id="492" name="楕円 491"/>
        <xdr:cNvSpPr/>
      </xdr:nvSpPr>
      <xdr:spPr>
        <a:xfrm>
          <a:off x="6921500" y="167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169611</xdr:rowOff>
    </xdr:from>
    <xdr:ext cx="534377" cy="259045"/>
    <xdr:sp macro="" textlink="">
      <xdr:nvSpPr>
        <xdr:cNvPr id="493" name="テキスト ボックス 492"/>
        <xdr:cNvSpPr txBox="1"/>
      </xdr:nvSpPr>
      <xdr:spPr>
        <a:xfrm>
          <a:off x="6705111" y="168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164206</xdr:rowOff>
    </xdr:from>
    <xdr:to>
      <xdr:col>85</xdr:col>
      <xdr:colOff>127000</xdr:colOff>
      <xdr:row>37</xdr:row>
      <xdr:rowOff>67828</xdr:rowOff>
    </xdr:to>
    <xdr:cxnSp macro="">
      <xdr:nvCxnSpPr>
        <xdr:cNvPr id="521" name="直線コネクタ 520"/>
        <xdr:cNvCxnSpPr/>
      </xdr:nvCxnSpPr>
      <xdr:spPr>
        <a:xfrm flipV="1">
          <a:off x="15481300" y="6336406"/>
          <a:ext cx="8382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67828</xdr:rowOff>
    </xdr:from>
    <xdr:to>
      <xdr:col>81</xdr:col>
      <xdr:colOff>50800</xdr:colOff>
      <xdr:row>37</xdr:row>
      <xdr:rowOff>164846</xdr:rowOff>
    </xdr:to>
    <xdr:cxnSp macro="">
      <xdr:nvCxnSpPr>
        <xdr:cNvPr id="524" name="直線コネクタ 523"/>
        <xdr:cNvCxnSpPr/>
      </xdr:nvCxnSpPr>
      <xdr:spPr>
        <a:xfrm flipV="1">
          <a:off x="14592300" y="6411478"/>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164846</xdr:rowOff>
    </xdr:from>
    <xdr:to>
      <xdr:col>76</xdr:col>
      <xdr:colOff>114300</xdr:colOff>
      <xdr:row>38</xdr:row>
      <xdr:rowOff>35550</xdr:rowOff>
    </xdr:to>
    <xdr:cxnSp macro="">
      <xdr:nvCxnSpPr>
        <xdr:cNvPr id="527" name="直線コネクタ 526"/>
        <xdr:cNvCxnSpPr/>
      </xdr:nvCxnSpPr>
      <xdr:spPr>
        <a:xfrm flipV="1">
          <a:off x="13703300" y="650849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35550</xdr:rowOff>
    </xdr:from>
    <xdr:to>
      <xdr:col>71</xdr:col>
      <xdr:colOff>177800</xdr:colOff>
      <xdr:row>38</xdr:row>
      <xdr:rowOff>38339</xdr:rowOff>
    </xdr:to>
    <xdr:cxnSp macro="">
      <xdr:nvCxnSpPr>
        <xdr:cNvPr id="530" name="直線コネクタ 529"/>
        <xdr:cNvCxnSpPr/>
      </xdr:nvCxnSpPr>
      <xdr:spPr>
        <a:xfrm flipV="1">
          <a:off x="12814300" y="655065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113406</xdr:rowOff>
    </xdr:from>
    <xdr:to>
      <xdr:col>85</xdr:col>
      <xdr:colOff>177800</xdr:colOff>
      <xdr:row>37</xdr:row>
      <xdr:rowOff>43556</xdr:rowOff>
    </xdr:to>
    <xdr:sp macro="" textlink="">
      <xdr:nvSpPr>
        <xdr:cNvPr id="540" name="楕円 539"/>
        <xdr:cNvSpPr/>
      </xdr:nvSpPr>
      <xdr:spPr>
        <a:xfrm>
          <a:off x="16268700" y="62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136283</xdr:rowOff>
    </xdr:from>
    <xdr:ext cx="534377" cy="259045"/>
    <xdr:sp macro="" textlink="">
      <xdr:nvSpPr>
        <xdr:cNvPr id="541" name="消防費該当値テキスト"/>
        <xdr:cNvSpPr txBox="1"/>
      </xdr:nvSpPr>
      <xdr:spPr>
        <a:xfrm>
          <a:off x="16370300" y="61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17028</xdr:rowOff>
    </xdr:from>
    <xdr:to>
      <xdr:col>81</xdr:col>
      <xdr:colOff>101600</xdr:colOff>
      <xdr:row>37</xdr:row>
      <xdr:rowOff>118628</xdr:rowOff>
    </xdr:to>
    <xdr:sp macro="" textlink="">
      <xdr:nvSpPr>
        <xdr:cNvPr id="542" name="楕円 541"/>
        <xdr:cNvSpPr/>
      </xdr:nvSpPr>
      <xdr:spPr>
        <a:xfrm>
          <a:off x="15430500" y="63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135155</xdr:rowOff>
    </xdr:from>
    <xdr:ext cx="534377" cy="259045"/>
    <xdr:sp macro="" textlink="">
      <xdr:nvSpPr>
        <xdr:cNvPr id="543" name="テキスト ボックス 542"/>
        <xdr:cNvSpPr txBox="1"/>
      </xdr:nvSpPr>
      <xdr:spPr>
        <a:xfrm>
          <a:off x="15214111" y="61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114046</xdr:rowOff>
    </xdr:from>
    <xdr:to>
      <xdr:col>76</xdr:col>
      <xdr:colOff>165100</xdr:colOff>
      <xdr:row>38</xdr:row>
      <xdr:rowOff>44196</xdr:rowOff>
    </xdr:to>
    <xdr:sp macro="" textlink="">
      <xdr:nvSpPr>
        <xdr:cNvPr id="544" name="楕円 543"/>
        <xdr:cNvSpPr/>
      </xdr:nvSpPr>
      <xdr:spPr>
        <a:xfrm>
          <a:off x="1454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35323</xdr:rowOff>
    </xdr:from>
    <xdr:ext cx="534377" cy="259045"/>
    <xdr:sp macro="" textlink="">
      <xdr:nvSpPr>
        <xdr:cNvPr id="545" name="テキスト ボックス 544"/>
        <xdr:cNvSpPr txBox="1"/>
      </xdr:nvSpPr>
      <xdr:spPr>
        <a:xfrm>
          <a:off x="14325111" y="65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156200</xdr:rowOff>
    </xdr:from>
    <xdr:to>
      <xdr:col>72</xdr:col>
      <xdr:colOff>38100</xdr:colOff>
      <xdr:row>38</xdr:row>
      <xdr:rowOff>86350</xdr:rowOff>
    </xdr:to>
    <xdr:sp macro="" textlink="">
      <xdr:nvSpPr>
        <xdr:cNvPr id="546" name="楕円 545"/>
        <xdr:cNvSpPr/>
      </xdr:nvSpPr>
      <xdr:spPr>
        <a:xfrm>
          <a:off x="13652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77477</xdr:rowOff>
    </xdr:from>
    <xdr:ext cx="534377" cy="259045"/>
    <xdr:sp macro="" textlink="">
      <xdr:nvSpPr>
        <xdr:cNvPr id="547" name="テキスト ボックス 546"/>
        <xdr:cNvSpPr txBox="1"/>
      </xdr:nvSpPr>
      <xdr:spPr>
        <a:xfrm>
          <a:off x="13436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158989</xdr:rowOff>
    </xdr:from>
    <xdr:to>
      <xdr:col>67</xdr:col>
      <xdr:colOff>101600</xdr:colOff>
      <xdr:row>38</xdr:row>
      <xdr:rowOff>89139</xdr:rowOff>
    </xdr:to>
    <xdr:sp macro="" textlink="">
      <xdr:nvSpPr>
        <xdr:cNvPr id="548" name="楕円 547"/>
        <xdr:cNvSpPr/>
      </xdr:nvSpPr>
      <xdr:spPr>
        <a:xfrm>
          <a:off x="12763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80266</xdr:rowOff>
    </xdr:from>
    <xdr:ext cx="534377" cy="259045"/>
    <xdr:sp macro="" textlink="">
      <xdr:nvSpPr>
        <xdr:cNvPr id="549" name="テキスト ボックス 548"/>
        <xdr:cNvSpPr txBox="1"/>
      </xdr:nvSpPr>
      <xdr:spPr>
        <a:xfrm>
          <a:off x="12547111" y="65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48755</xdr:rowOff>
    </xdr:from>
    <xdr:to>
      <xdr:col>85</xdr:col>
      <xdr:colOff>127000</xdr:colOff>
      <xdr:row>57</xdr:row>
      <xdr:rowOff>109334</xdr:rowOff>
    </xdr:to>
    <xdr:cxnSp macro="">
      <xdr:nvCxnSpPr>
        <xdr:cNvPr id="579" name="直線コネクタ 578"/>
        <xdr:cNvCxnSpPr/>
      </xdr:nvCxnSpPr>
      <xdr:spPr>
        <a:xfrm>
          <a:off x="15481300" y="9821405"/>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48755</xdr:rowOff>
    </xdr:from>
    <xdr:to>
      <xdr:col>81</xdr:col>
      <xdr:colOff>50800</xdr:colOff>
      <xdr:row>58</xdr:row>
      <xdr:rowOff>149263</xdr:rowOff>
    </xdr:to>
    <xdr:cxnSp macro="">
      <xdr:nvCxnSpPr>
        <xdr:cNvPr id="582" name="直線コネクタ 581"/>
        <xdr:cNvCxnSpPr/>
      </xdr:nvCxnSpPr>
      <xdr:spPr>
        <a:xfrm flipV="1">
          <a:off x="14592300" y="9821405"/>
          <a:ext cx="889000" cy="2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125565</xdr:rowOff>
    </xdr:from>
    <xdr:to>
      <xdr:col>76</xdr:col>
      <xdr:colOff>114300</xdr:colOff>
      <xdr:row>58</xdr:row>
      <xdr:rowOff>149263</xdr:rowOff>
    </xdr:to>
    <xdr:cxnSp macro="">
      <xdr:nvCxnSpPr>
        <xdr:cNvPr id="585" name="直線コネクタ 584"/>
        <xdr:cNvCxnSpPr/>
      </xdr:nvCxnSpPr>
      <xdr:spPr>
        <a:xfrm>
          <a:off x="13703300" y="10069665"/>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145415</xdr:rowOff>
    </xdr:from>
    <xdr:to>
      <xdr:col>71</xdr:col>
      <xdr:colOff>177800</xdr:colOff>
      <xdr:row>58</xdr:row>
      <xdr:rowOff>125565</xdr:rowOff>
    </xdr:to>
    <xdr:cxnSp macro="">
      <xdr:nvCxnSpPr>
        <xdr:cNvPr id="588" name="直線コネクタ 587"/>
        <xdr:cNvCxnSpPr/>
      </xdr:nvCxnSpPr>
      <xdr:spPr>
        <a:xfrm>
          <a:off x="12814300" y="9918065"/>
          <a:ext cx="889000" cy="1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58534</xdr:rowOff>
    </xdr:from>
    <xdr:to>
      <xdr:col>85</xdr:col>
      <xdr:colOff>177800</xdr:colOff>
      <xdr:row>57</xdr:row>
      <xdr:rowOff>160134</xdr:rowOff>
    </xdr:to>
    <xdr:sp macro="" textlink="">
      <xdr:nvSpPr>
        <xdr:cNvPr id="598" name="楕円 597"/>
        <xdr:cNvSpPr/>
      </xdr:nvSpPr>
      <xdr:spPr>
        <a:xfrm>
          <a:off x="16268700" y="98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36961</xdr:rowOff>
    </xdr:from>
    <xdr:ext cx="534377" cy="259045"/>
    <xdr:sp macro="" textlink="">
      <xdr:nvSpPr>
        <xdr:cNvPr id="599" name="教育費該当値テキスト"/>
        <xdr:cNvSpPr txBox="1"/>
      </xdr:nvSpPr>
      <xdr:spPr>
        <a:xfrm>
          <a:off x="16370300" y="98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169405</xdr:rowOff>
    </xdr:from>
    <xdr:to>
      <xdr:col>81</xdr:col>
      <xdr:colOff>101600</xdr:colOff>
      <xdr:row>57</xdr:row>
      <xdr:rowOff>99555</xdr:rowOff>
    </xdr:to>
    <xdr:sp macro="" textlink="">
      <xdr:nvSpPr>
        <xdr:cNvPr id="600" name="楕円 599"/>
        <xdr:cNvSpPr/>
      </xdr:nvSpPr>
      <xdr:spPr>
        <a:xfrm>
          <a:off x="15430500" y="97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90682</xdr:rowOff>
    </xdr:from>
    <xdr:ext cx="534377" cy="259045"/>
    <xdr:sp macro="" textlink="">
      <xdr:nvSpPr>
        <xdr:cNvPr id="601" name="テキスト ボックス 600"/>
        <xdr:cNvSpPr txBox="1"/>
      </xdr:nvSpPr>
      <xdr:spPr>
        <a:xfrm>
          <a:off x="15214111" y="98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98463</xdr:rowOff>
    </xdr:from>
    <xdr:to>
      <xdr:col>76</xdr:col>
      <xdr:colOff>165100</xdr:colOff>
      <xdr:row>59</xdr:row>
      <xdr:rowOff>28613</xdr:rowOff>
    </xdr:to>
    <xdr:sp macro="" textlink="">
      <xdr:nvSpPr>
        <xdr:cNvPr id="602" name="楕円 601"/>
        <xdr:cNvSpPr/>
      </xdr:nvSpPr>
      <xdr:spPr>
        <a:xfrm>
          <a:off x="14541500" y="10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19740</xdr:rowOff>
    </xdr:from>
    <xdr:ext cx="534377" cy="259045"/>
    <xdr:sp macro="" textlink="">
      <xdr:nvSpPr>
        <xdr:cNvPr id="603" name="テキスト ボックス 602"/>
        <xdr:cNvSpPr txBox="1"/>
      </xdr:nvSpPr>
      <xdr:spPr>
        <a:xfrm>
          <a:off x="14325111" y="101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74765</xdr:rowOff>
    </xdr:from>
    <xdr:to>
      <xdr:col>72</xdr:col>
      <xdr:colOff>38100</xdr:colOff>
      <xdr:row>59</xdr:row>
      <xdr:rowOff>4915</xdr:rowOff>
    </xdr:to>
    <xdr:sp macro="" textlink="">
      <xdr:nvSpPr>
        <xdr:cNvPr id="604" name="楕円 603"/>
        <xdr:cNvSpPr/>
      </xdr:nvSpPr>
      <xdr:spPr>
        <a:xfrm>
          <a:off x="13652500" y="100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167492</xdr:rowOff>
    </xdr:from>
    <xdr:ext cx="534377" cy="259045"/>
    <xdr:sp macro="" textlink="">
      <xdr:nvSpPr>
        <xdr:cNvPr id="605" name="テキスト ボックス 604"/>
        <xdr:cNvSpPr txBox="1"/>
      </xdr:nvSpPr>
      <xdr:spPr>
        <a:xfrm>
          <a:off x="13436111" y="101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94615</xdr:rowOff>
    </xdr:from>
    <xdr:to>
      <xdr:col>67</xdr:col>
      <xdr:colOff>101600</xdr:colOff>
      <xdr:row>58</xdr:row>
      <xdr:rowOff>24765</xdr:rowOff>
    </xdr:to>
    <xdr:sp macro="" textlink="">
      <xdr:nvSpPr>
        <xdr:cNvPr id="606" name="楕円 605"/>
        <xdr:cNvSpPr/>
      </xdr:nvSpPr>
      <xdr:spPr>
        <a:xfrm>
          <a:off x="12763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15892</xdr:rowOff>
    </xdr:from>
    <xdr:ext cx="534377" cy="259045"/>
    <xdr:sp macro="" textlink="">
      <xdr:nvSpPr>
        <xdr:cNvPr id="607" name="テキスト ボックス 606"/>
        <xdr:cNvSpPr txBox="1"/>
      </xdr:nvSpPr>
      <xdr:spPr>
        <a:xfrm>
          <a:off x="12547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105181</xdr:rowOff>
    </xdr:from>
    <xdr:to>
      <xdr:col>85</xdr:col>
      <xdr:colOff>127000</xdr:colOff>
      <xdr:row>78</xdr:row>
      <xdr:rowOff>146405</xdr:rowOff>
    </xdr:to>
    <xdr:cxnSp macro="">
      <xdr:nvCxnSpPr>
        <xdr:cNvPr id="636" name="直線コネクタ 635"/>
        <xdr:cNvCxnSpPr/>
      </xdr:nvCxnSpPr>
      <xdr:spPr>
        <a:xfrm>
          <a:off x="15481300" y="13478281"/>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105181</xdr:rowOff>
    </xdr:from>
    <xdr:to>
      <xdr:col>81</xdr:col>
      <xdr:colOff>50800</xdr:colOff>
      <xdr:row>79</xdr:row>
      <xdr:rowOff>36830</xdr:rowOff>
    </xdr:to>
    <xdr:cxnSp macro="">
      <xdr:nvCxnSpPr>
        <xdr:cNvPr id="639" name="直線コネクタ 638"/>
        <xdr:cNvCxnSpPr/>
      </xdr:nvCxnSpPr>
      <xdr:spPr>
        <a:xfrm flipV="1">
          <a:off x="14592300" y="13478281"/>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36830</xdr:rowOff>
    </xdr:from>
    <xdr:to>
      <xdr:col>76</xdr:col>
      <xdr:colOff>114300</xdr:colOff>
      <xdr:row>79</xdr:row>
      <xdr:rowOff>44450</xdr:rowOff>
    </xdr:to>
    <xdr:cxnSp macro="">
      <xdr:nvCxnSpPr>
        <xdr:cNvPr id="642" name="直線コネクタ 641"/>
        <xdr:cNvCxnSpPr/>
      </xdr:nvCxnSpPr>
      <xdr:spPr>
        <a:xfrm flipV="1">
          <a:off x="13703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95605</xdr:rowOff>
    </xdr:from>
    <xdr:to>
      <xdr:col>85</xdr:col>
      <xdr:colOff>177800</xdr:colOff>
      <xdr:row>79</xdr:row>
      <xdr:rowOff>25755</xdr:rowOff>
    </xdr:to>
    <xdr:sp macro="" textlink="">
      <xdr:nvSpPr>
        <xdr:cNvPr id="655" name="楕円 654"/>
        <xdr:cNvSpPr/>
      </xdr:nvSpPr>
      <xdr:spPr>
        <a:xfrm>
          <a:off x="162687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378565" cy="259045"/>
    <xdr:sp macro="" textlink="">
      <xdr:nvSpPr>
        <xdr:cNvPr id="656" name="災害復旧費該当値テキスト"/>
        <xdr:cNvSpPr txBox="1"/>
      </xdr:nvSpPr>
      <xdr:spPr>
        <a:xfrm>
          <a:off x="16370300" y="1341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54381</xdr:rowOff>
    </xdr:from>
    <xdr:to>
      <xdr:col>81</xdr:col>
      <xdr:colOff>101600</xdr:colOff>
      <xdr:row>78</xdr:row>
      <xdr:rowOff>155981</xdr:rowOff>
    </xdr:to>
    <xdr:sp macro="" textlink="">
      <xdr:nvSpPr>
        <xdr:cNvPr id="657" name="楕円 656"/>
        <xdr:cNvSpPr/>
      </xdr:nvSpPr>
      <xdr:spPr>
        <a:xfrm>
          <a:off x="154305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147108</xdr:rowOff>
    </xdr:from>
    <xdr:ext cx="469744" cy="259045"/>
    <xdr:sp macro="" textlink="">
      <xdr:nvSpPr>
        <xdr:cNvPr id="658" name="テキスト ボックス 657"/>
        <xdr:cNvSpPr txBox="1"/>
      </xdr:nvSpPr>
      <xdr:spPr>
        <a:xfrm>
          <a:off x="15246428" y="1352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157480</xdr:rowOff>
    </xdr:from>
    <xdr:to>
      <xdr:col>76</xdr:col>
      <xdr:colOff>165100</xdr:colOff>
      <xdr:row>79</xdr:row>
      <xdr:rowOff>87630</xdr:rowOff>
    </xdr:to>
    <xdr:sp macro="" textlink="">
      <xdr:nvSpPr>
        <xdr:cNvPr id="659" name="楕円 658"/>
        <xdr:cNvSpPr/>
      </xdr:nvSpPr>
      <xdr:spPr>
        <a:xfrm>
          <a:off x="14541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78757</xdr:rowOff>
    </xdr:from>
    <xdr:ext cx="378565" cy="259045"/>
    <xdr:sp macro="" textlink="">
      <xdr:nvSpPr>
        <xdr:cNvPr id="660" name="テキスト ボックス 659"/>
        <xdr:cNvSpPr txBox="1"/>
      </xdr:nvSpPr>
      <xdr:spPr>
        <a:xfrm>
          <a:off x="14403017" y="1362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91109</xdr:rowOff>
    </xdr:from>
    <xdr:to>
      <xdr:col>85</xdr:col>
      <xdr:colOff>127000</xdr:colOff>
      <xdr:row>97</xdr:row>
      <xdr:rowOff>93281</xdr:rowOff>
    </xdr:to>
    <xdr:cxnSp macro="">
      <xdr:nvCxnSpPr>
        <xdr:cNvPr id="693" name="直線コネクタ 692"/>
        <xdr:cNvCxnSpPr/>
      </xdr:nvCxnSpPr>
      <xdr:spPr>
        <a:xfrm flipV="1">
          <a:off x="15481300" y="1672175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90996</xdr:rowOff>
    </xdr:from>
    <xdr:to>
      <xdr:col>81</xdr:col>
      <xdr:colOff>50800</xdr:colOff>
      <xdr:row>97</xdr:row>
      <xdr:rowOff>93281</xdr:rowOff>
    </xdr:to>
    <xdr:cxnSp macro="">
      <xdr:nvCxnSpPr>
        <xdr:cNvPr id="696" name="直線コネクタ 695"/>
        <xdr:cNvCxnSpPr/>
      </xdr:nvCxnSpPr>
      <xdr:spPr>
        <a:xfrm>
          <a:off x="14592300" y="167216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90996</xdr:rowOff>
    </xdr:from>
    <xdr:to>
      <xdr:col>76</xdr:col>
      <xdr:colOff>114300</xdr:colOff>
      <xdr:row>97</xdr:row>
      <xdr:rowOff>97065</xdr:rowOff>
    </xdr:to>
    <xdr:cxnSp macro="">
      <xdr:nvCxnSpPr>
        <xdr:cNvPr id="699" name="直線コネクタ 698"/>
        <xdr:cNvCxnSpPr/>
      </xdr:nvCxnSpPr>
      <xdr:spPr>
        <a:xfrm flipV="1">
          <a:off x="13703300" y="16721646"/>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97065</xdr:rowOff>
    </xdr:from>
    <xdr:to>
      <xdr:col>71</xdr:col>
      <xdr:colOff>177800</xdr:colOff>
      <xdr:row>97</xdr:row>
      <xdr:rowOff>100571</xdr:rowOff>
    </xdr:to>
    <xdr:cxnSp macro="">
      <xdr:nvCxnSpPr>
        <xdr:cNvPr id="702" name="直線コネクタ 701"/>
        <xdr:cNvCxnSpPr/>
      </xdr:nvCxnSpPr>
      <xdr:spPr>
        <a:xfrm flipV="1">
          <a:off x="12814300" y="1672771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40309</xdr:rowOff>
    </xdr:from>
    <xdr:to>
      <xdr:col>85</xdr:col>
      <xdr:colOff>177800</xdr:colOff>
      <xdr:row>97</xdr:row>
      <xdr:rowOff>141909</xdr:rowOff>
    </xdr:to>
    <xdr:sp macro="" textlink="">
      <xdr:nvSpPr>
        <xdr:cNvPr id="712" name="楕円 711"/>
        <xdr:cNvSpPr/>
      </xdr:nvSpPr>
      <xdr:spPr>
        <a:xfrm>
          <a:off x="16268700" y="166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18736</xdr:rowOff>
    </xdr:from>
    <xdr:ext cx="534377" cy="259045"/>
    <xdr:sp macro="" textlink="">
      <xdr:nvSpPr>
        <xdr:cNvPr id="713" name="公債費該当値テキスト"/>
        <xdr:cNvSpPr txBox="1"/>
      </xdr:nvSpPr>
      <xdr:spPr>
        <a:xfrm>
          <a:off x="16370300" y="166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42481</xdr:rowOff>
    </xdr:from>
    <xdr:to>
      <xdr:col>81</xdr:col>
      <xdr:colOff>101600</xdr:colOff>
      <xdr:row>97</xdr:row>
      <xdr:rowOff>144081</xdr:rowOff>
    </xdr:to>
    <xdr:sp macro="" textlink="">
      <xdr:nvSpPr>
        <xdr:cNvPr id="714" name="楕円 713"/>
        <xdr:cNvSpPr/>
      </xdr:nvSpPr>
      <xdr:spPr>
        <a:xfrm>
          <a:off x="15430500" y="166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135208</xdr:rowOff>
    </xdr:from>
    <xdr:ext cx="534377" cy="259045"/>
    <xdr:sp macro="" textlink="">
      <xdr:nvSpPr>
        <xdr:cNvPr id="715" name="テキスト ボックス 714"/>
        <xdr:cNvSpPr txBox="1"/>
      </xdr:nvSpPr>
      <xdr:spPr>
        <a:xfrm>
          <a:off x="15214111" y="167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40196</xdr:rowOff>
    </xdr:from>
    <xdr:to>
      <xdr:col>76</xdr:col>
      <xdr:colOff>165100</xdr:colOff>
      <xdr:row>97</xdr:row>
      <xdr:rowOff>141796</xdr:rowOff>
    </xdr:to>
    <xdr:sp macro="" textlink="">
      <xdr:nvSpPr>
        <xdr:cNvPr id="716" name="楕円 715"/>
        <xdr:cNvSpPr/>
      </xdr:nvSpPr>
      <xdr:spPr>
        <a:xfrm>
          <a:off x="14541500" y="1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132923</xdr:rowOff>
    </xdr:from>
    <xdr:ext cx="534377" cy="259045"/>
    <xdr:sp macro="" textlink="">
      <xdr:nvSpPr>
        <xdr:cNvPr id="717" name="テキスト ボックス 716"/>
        <xdr:cNvSpPr txBox="1"/>
      </xdr:nvSpPr>
      <xdr:spPr>
        <a:xfrm>
          <a:off x="14325111" y="167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46265</xdr:rowOff>
    </xdr:from>
    <xdr:to>
      <xdr:col>72</xdr:col>
      <xdr:colOff>38100</xdr:colOff>
      <xdr:row>97</xdr:row>
      <xdr:rowOff>147865</xdr:rowOff>
    </xdr:to>
    <xdr:sp macro="" textlink="">
      <xdr:nvSpPr>
        <xdr:cNvPr id="718" name="楕円 717"/>
        <xdr:cNvSpPr/>
      </xdr:nvSpPr>
      <xdr:spPr>
        <a:xfrm>
          <a:off x="13652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138992</xdr:rowOff>
    </xdr:from>
    <xdr:ext cx="534377" cy="259045"/>
    <xdr:sp macro="" textlink="">
      <xdr:nvSpPr>
        <xdr:cNvPr id="719" name="テキスト ボックス 718"/>
        <xdr:cNvSpPr txBox="1"/>
      </xdr:nvSpPr>
      <xdr:spPr>
        <a:xfrm>
          <a:off x="13436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49771</xdr:rowOff>
    </xdr:from>
    <xdr:to>
      <xdr:col>67</xdr:col>
      <xdr:colOff>101600</xdr:colOff>
      <xdr:row>97</xdr:row>
      <xdr:rowOff>151371</xdr:rowOff>
    </xdr:to>
    <xdr:sp macro="" textlink="">
      <xdr:nvSpPr>
        <xdr:cNvPr id="720" name="楕円 719"/>
        <xdr:cNvSpPr/>
      </xdr:nvSpPr>
      <xdr:spPr>
        <a:xfrm>
          <a:off x="12763500" y="166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142498</xdr:rowOff>
    </xdr:from>
    <xdr:ext cx="534377" cy="259045"/>
    <xdr:sp macro="" textlink="">
      <xdr:nvSpPr>
        <xdr:cNvPr id="721" name="テキスト ボックス 720"/>
        <xdr:cNvSpPr txBox="1"/>
      </xdr:nvSpPr>
      <xdr:spPr>
        <a:xfrm>
          <a:off x="12547111" y="16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部分の費目では類似団体以下で推移している中、衛生費は循環型社会に対応したごみ処理施設の運営費などにより、土木費は重点的に進めてきた防災・災害対策事業や渋滞対策事業により類似団体並みで推移している。</a:t>
          </a:r>
        </a:p>
        <a:p>
          <a:r>
            <a:rPr kumimoji="1" lang="ja-JP" altLang="en-US" sz="1300">
              <a:latin typeface="ＭＳ Ｐゴシック" panose="020B0600070205080204" pitchFamily="50" charset="-128"/>
              <a:ea typeface="ＭＳ Ｐゴシック" panose="020B0600070205080204" pitchFamily="50" charset="-128"/>
            </a:rPr>
            <a:t>なお、商工費について、平成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年度においては「ねごろ歴史資料館」を建設したため、大幅に住民１人当たりコストが増加したが、建設が完了したことにより、平成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年度以降は概ね従来の水準となっている。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標準財政規模、財政調整基金残高ともに増加し、標準財政規模比は増加している。また、実質収支についても増加しているため、標準財政規模比は概ね横ばいで推移している。</a:t>
          </a:r>
        </a:p>
        <a:p>
          <a:r>
            <a:rPr kumimoji="1" lang="ja-JP" altLang="en-US" sz="1400">
              <a:latin typeface="ＭＳ ゴシック" pitchFamily="49" charset="-128"/>
              <a:ea typeface="ＭＳ ゴシック" pitchFamily="49" charset="-128"/>
            </a:rPr>
            <a:t>実質単年度収支については、前年度収支に加え、財政調整基金の積立及び取崩、繰上償還が関係するため、見込むことは困難であるが、実質収支額は、今後も黒字収支での推移を見込んでいる。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全ての会計において赤字額はなく、今後も各会計で赤字は発生せず、黒字収支で推移すると見込んでおり、引続き各特別会計、一部事務組合の健全化に努める。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18145314</v>
      </c>
      <c r="BO4" s="431"/>
      <c r="BP4" s="431"/>
      <c r="BQ4" s="431"/>
      <c r="BR4" s="431"/>
      <c r="BS4" s="431"/>
      <c r="BT4" s="431"/>
      <c r="BU4" s="432"/>
      <c r="BV4" s="430">
        <v>17821114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17607186</v>
      </c>
      <c r="BO5" s="468"/>
      <c r="BP5" s="468"/>
      <c r="BQ5" s="468"/>
      <c r="BR5" s="468"/>
      <c r="BS5" s="468"/>
      <c r="BT5" s="468"/>
      <c r="BU5" s="469"/>
      <c r="BV5" s="467">
        <v>17277874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85.4</v>
      </c>
      <c r="CU5" s="465"/>
      <c r="CV5" s="465"/>
      <c r="CW5" s="465"/>
      <c r="CX5" s="465"/>
      <c r="CY5" s="465"/>
      <c r="CZ5" s="465"/>
      <c r="DA5" s="466"/>
      <c r="DB5" s="464">
        <v>86.2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538128</v>
      </c>
      <c r="BO6" s="468"/>
      <c r="BP6" s="468"/>
      <c r="BQ6" s="468"/>
      <c r="BR6" s="468"/>
      <c r="BS6" s="468"/>
      <c r="BT6" s="468"/>
      <c r="BU6" s="469"/>
      <c r="BV6" s="467">
        <v>543240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90.4</v>
      </c>
      <c r="CU6" s="505"/>
      <c r="CV6" s="505"/>
      <c r="CW6" s="505"/>
      <c r="CX6" s="505"/>
      <c r="CY6" s="505"/>
      <c r="CZ6" s="505"/>
      <c r="DA6" s="506"/>
      <c r="DB6" s="504">
        <v>92.7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44152</v>
      </c>
      <c r="BO7" s="468"/>
      <c r="BP7" s="468"/>
      <c r="BQ7" s="468"/>
      <c r="BR7" s="468"/>
      <c r="BS7" s="468"/>
      <c r="BT7" s="468"/>
      <c r="BU7" s="469"/>
      <c r="BV7" s="467">
        <v>104319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10462711</v>
      </c>
      <c r="CU7" s="468"/>
      <c r="CV7" s="468"/>
      <c r="CW7" s="468"/>
      <c r="CX7" s="468"/>
      <c r="CY7" s="468"/>
      <c r="CZ7" s="468"/>
      <c r="DA7" s="469"/>
      <c r="DB7" s="467">
        <v>10388269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493976</v>
      </c>
      <c r="BO8" s="468"/>
      <c r="BP8" s="468"/>
      <c r="BQ8" s="468"/>
      <c r="BR8" s="468"/>
      <c r="BS8" s="468"/>
      <c r="BT8" s="468"/>
      <c r="BU8" s="469"/>
      <c r="BV8" s="467">
        <v>438921</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0.64</v>
      </c>
      <c r="CU8" s="508"/>
      <c r="CV8" s="508"/>
      <c r="CW8" s="508"/>
      <c r="CX8" s="508"/>
      <c r="CY8" s="508"/>
      <c r="CZ8" s="508"/>
      <c r="DA8" s="509"/>
      <c r="DB8" s="507">
        <v>0.64</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53452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55055</v>
      </c>
      <c r="BO9" s="468"/>
      <c r="BP9" s="468"/>
      <c r="BQ9" s="468"/>
      <c r="BR9" s="468"/>
      <c r="BS9" s="468"/>
      <c r="BT9" s="468"/>
      <c r="BU9" s="469"/>
      <c r="BV9" s="467">
        <v>75</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10.199999999999999</v>
      </c>
      <c r="CU9" s="465"/>
      <c r="CV9" s="465"/>
      <c r="CW9" s="465"/>
      <c r="CX9" s="465"/>
      <c r="CY9" s="465"/>
      <c r="CZ9" s="465"/>
      <c r="DA9" s="466"/>
      <c r="DB9" s="464">
        <v>10</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52882</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222379</v>
      </c>
      <c r="BO10" s="468"/>
      <c r="BP10" s="468"/>
      <c r="BQ10" s="468"/>
      <c r="BR10" s="468"/>
      <c r="BS10" s="468"/>
      <c r="BT10" s="468"/>
      <c r="BU10" s="469"/>
      <c r="BV10" s="467">
        <v>214068</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117</v>
      </c>
      <c r="AV11" s="500"/>
      <c r="AW11" s="500"/>
      <c r="AX11" s="500"/>
      <c r="AY11" s="501" t="s">
        <v>128</v>
      </c>
      <c r="AZ11" s="502"/>
      <c r="BA11" s="502"/>
      <c r="BB11" s="502"/>
      <c r="BC11" s="502"/>
      <c r="BD11" s="502"/>
      <c r="BE11" s="502"/>
      <c r="BF11" s="502"/>
      <c r="BG11" s="502"/>
      <c r="BH11" s="502"/>
      <c r="BI11" s="502"/>
      <c r="BJ11" s="502"/>
      <c r="BK11" s="502"/>
      <c r="BL11" s="502"/>
      <c r="BM11" s="503"/>
      <c r="BN11" s="467">
        <v>121436</v>
      </c>
      <c r="BO11" s="468"/>
      <c r="BP11" s="468"/>
      <c r="BQ11" s="468"/>
      <c r="BR11" s="468"/>
      <c r="BS11" s="468"/>
      <c r="BT11" s="468"/>
      <c r="BU11" s="469"/>
      <c r="BV11" s="467">
        <v>81200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53994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117</v>
      </c>
      <c r="AV12" s="500"/>
      <c r="AW12" s="500"/>
      <c r="AX12" s="500"/>
      <c r="AY12" s="501" t="s">
        <v>136</v>
      </c>
      <c r="AZ12" s="502"/>
      <c r="BA12" s="502"/>
      <c r="BB12" s="502"/>
      <c r="BC12" s="502"/>
      <c r="BD12" s="502"/>
      <c r="BE12" s="502"/>
      <c r="BF12" s="502"/>
      <c r="BG12" s="502"/>
      <c r="BH12" s="502"/>
      <c r="BI12" s="502"/>
      <c r="BJ12" s="502"/>
      <c r="BK12" s="502"/>
      <c r="BL12" s="502"/>
      <c r="BM12" s="503"/>
      <c r="BN12" s="467">
        <v>70391</v>
      </c>
      <c r="BO12" s="468"/>
      <c r="BP12" s="468"/>
      <c r="BQ12" s="468"/>
      <c r="BR12" s="468"/>
      <c r="BS12" s="468"/>
      <c r="BT12" s="468"/>
      <c r="BU12" s="469"/>
      <c r="BV12" s="467">
        <v>260149</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53575</v>
      </c>
      <c r="S13" s="552"/>
      <c r="T13" s="552"/>
      <c r="U13" s="552"/>
      <c r="V13" s="553"/>
      <c r="W13" s="483" t="s">
        <v>139</v>
      </c>
      <c r="X13" s="484"/>
      <c r="Y13" s="484"/>
      <c r="Z13" s="484"/>
      <c r="AA13" s="484"/>
      <c r="AB13" s="474"/>
      <c r="AC13" s="518">
        <v>800</v>
      </c>
      <c r="AD13" s="519"/>
      <c r="AE13" s="519"/>
      <c r="AF13" s="519"/>
      <c r="AG13" s="561"/>
      <c r="AH13" s="518">
        <v>761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328479</v>
      </c>
      <c r="BO13" s="468"/>
      <c r="BP13" s="468"/>
      <c r="BQ13" s="468"/>
      <c r="BR13" s="468"/>
      <c r="BS13" s="468"/>
      <c r="BT13" s="468"/>
      <c r="BU13" s="469"/>
      <c r="BV13" s="467">
        <v>35194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v>
      </c>
      <c r="CU13" s="465"/>
      <c r="CV13" s="465"/>
      <c r="CW13" s="465"/>
      <c r="CX13" s="465"/>
      <c r="CY13" s="465"/>
      <c r="CZ13" s="465"/>
      <c r="DA13" s="466"/>
      <c r="DB13" s="464">
        <v>3.7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53908</v>
      </c>
      <c r="S14" s="552"/>
      <c r="T14" s="552"/>
      <c r="U14" s="552"/>
      <c r="V14" s="553"/>
      <c r="W14" s="457"/>
      <c r="X14" s="458"/>
      <c r="Y14" s="458"/>
      <c r="Z14" s="458"/>
      <c r="AA14" s="458"/>
      <c r="AB14" s="447"/>
      <c r="AC14" s="554">
        <v>3.3</v>
      </c>
      <c r="AD14" s="555"/>
      <c r="AE14" s="555"/>
      <c r="AF14" s="555"/>
      <c r="AG14" s="556"/>
      <c r="AH14" s="554">
        <v>3.4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53546</v>
      </c>
      <c r="S15" s="552"/>
      <c r="T15" s="552"/>
      <c r="U15" s="552"/>
      <c r="V15" s="553"/>
      <c r="W15" s="483" t="s">
        <v>146</v>
      </c>
      <c r="X15" s="484"/>
      <c r="Y15" s="484"/>
      <c r="Z15" s="484"/>
      <c r="AA15" s="484"/>
      <c r="AB15" s="474"/>
      <c r="AC15" s="518">
        <v>5819</v>
      </c>
      <c r="AD15" s="519"/>
      <c r="AE15" s="519"/>
      <c r="AF15" s="519"/>
      <c r="AG15" s="561"/>
      <c r="AH15" s="518">
        <v>5416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5324018</v>
      </c>
      <c r="BO15" s="431"/>
      <c r="BP15" s="431"/>
      <c r="BQ15" s="431"/>
      <c r="BR15" s="431"/>
      <c r="BS15" s="431"/>
      <c r="BT15" s="431"/>
      <c r="BU15" s="432"/>
      <c r="BV15" s="430">
        <v>5244168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23.9</v>
      </c>
      <c r="AD16" s="555"/>
      <c r="AE16" s="555"/>
      <c r="AF16" s="555"/>
      <c r="AG16" s="556"/>
      <c r="AH16" s="554">
        <v>24.1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8448806</v>
      </c>
      <c r="BO16" s="468"/>
      <c r="BP16" s="468"/>
      <c r="BQ16" s="468"/>
      <c r="BR16" s="468"/>
      <c r="BS16" s="468"/>
      <c r="BT16" s="468"/>
      <c r="BU16" s="469"/>
      <c r="BV16" s="467">
        <v>8272218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17681</v>
      </c>
      <c r="AD17" s="519"/>
      <c r="AE17" s="519"/>
      <c r="AF17" s="519"/>
      <c r="AG17" s="561"/>
      <c r="AH17" s="518">
        <v>16294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6759739</v>
      </c>
      <c r="BO17" s="468"/>
      <c r="BP17" s="468"/>
      <c r="BQ17" s="468"/>
      <c r="BR17" s="468"/>
      <c r="BS17" s="468"/>
      <c r="BT17" s="468"/>
      <c r="BU17" s="469"/>
      <c r="BV17" s="467">
        <v>6655993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38.51</v>
      </c>
      <c r="M18" s="583"/>
      <c r="N18" s="583"/>
      <c r="O18" s="583"/>
      <c r="P18" s="583"/>
      <c r="Q18" s="583"/>
      <c r="R18" s="584"/>
      <c r="S18" s="584"/>
      <c r="T18" s="584"/>
      <c r="U18" s="584"/>
      <c r="V18" s="585"/>
      <c r="W18" s="485"/>
      <c r="X18" s="486"/>
      <c r="Y18" s="486"/>
      <c r="Z18" s="486"/>
      <c r="AA18" s="486"/>
      <c r="AB18" s="477"/>
      <c r="AC18" s="586">
        <v>72.8</v>
      </c>
      <c r="AD18" s="587"/>
      <c r="AE18" s="587"/>
      <c r="AF18" s="587"/>
      <c r="AG18" s="588"/>
      <c r="AH18" s="586">
        <v>72.5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9093564</v>
      </c>
      <c r="BO18" s="468"/>
      <c r="BP18" s="468"/>
      <c r="BQ18" s="468"/>
      <c r="BR18" s="468"/>
      <c r="BS18" s="468"/>
      <c r="BT18" s="468"/>
      <c r="BU18" s="469"/>
      <c r="BV18" s="467">
        <v>9006793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1388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12351003</v>
      </c>
      <c r="BO19" s="468"/>
      <c r="BP19" s="468"/>
      <c r="BQ19" s="468"/>
      <c r="BR19" s="468"/>
      <c r="BS19" s="468"/>
      <c r="BT19" s="468"/>
      <c r="BU19" s="469"/>
      <c r="BV19" s="467">
        <v>12539355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20774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6293956</v>
      </c>
      <c r="BO23" s="468"/>
      <c r="BP23" s="468"/>
      <c r="BQ23" s="468"/>
      <c r="BR23" s="468"/>
      <c r="BS23" s="468"/>
      <c r="BT23" s="468"/>
      <c r="BU23" s="469"/>
      <c r="BV23" s="467">
        <v>6492648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7500</v>
      </c>
      <c r="R24" s="519"/>
      <c r="S24" s="519"/>
      <c r="T24" s="519"/>
      <c r="U24" s="519"/>
      <c r="V24" s="561"/>
      <c r="W24" s="620"/>
      <c r="X24" s="608"/>
      <c r="Y24" s="609"/>
      <c r="Z24" s="517" t="s">
        <v>170</v>
      </c>
      <c r="AA24" s="497"/>
      <c r="AB24" s="497"/>
      <c r="AC24" s="497"/>
      <c r="AD24" s="497"/>
      <c r="AE24" s="497"/>
      <c r="AF24" s="497"/>
      <c r="AG24" s="498"/>
      <c r="AH24" s="518">
        <v>266</v>
      </c>
      <c r="AI24" s="519"/>
      <c r="AJ24" s="519"/>
      <c r="AK24" s="519"/>
      <c r="AL24" s="561"/>
      <c r="AM24" s="518">
        <v>769538</v>
      </c>
      <c r="AN24" s="519"/>
      <c r="AO24" s="519"/>
      <c r="AP24" s="519"/>
      <c r="AQ24" s="519"/>
      <c r="AR24" s="561"/>
      <c r="AS24" s="518">
        <v>2893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3755242</v>
      </c>
      <c r="BO24" s="468"/>
      <c r="BP24" s="468"/>
      <c r="BQ24" s="468"/>
      <c r="BR24" s="468"/>
      <c r="BS24" s="468"/>
      <c r="BT24" s="468"/>
      <c r="BU24" s="469"/>
      <c r="BV24" s="467">
        <v>3868404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2</v>
      </c>
      <c r="M25" s="519"/>
      <c r="N25" s="519"/>
      <c r="O25" s="519"/>
      <c r="P25" s="561"/>
      <c r="Q25" s="518">
        <v>6200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1984619</v>
      </c>
      <c r="BO25" s="431"/>
      <c r="BP25" s="431"/>
      <c r="BQ25" s="431"/>
      <c r="BR25" s="431"/>
      <c r="BS25" s="431"/>
      <c r="BT25" s="431"/>
      <c r="BU25" s="432"/>
      <c r="BV25" s="430">
        <v>2990171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5600</v>
      </c>
      <c r="R26" s="519"/>
      <c r="S26" s="519"/>
      <c r="T26" s="519"/>
      <c r="U26" s="519"/>
      <c r="V26" s="561"/>
      <c r="W26" s="620"/>
      <c r="X26" s="608"/>
      <c r="Y26" s="609"/>
      <c r="Z26" s="517" t="s">
        <v>177</v>
      </c>
      <c r="AA26" s="630"/>
      <c r="AB26" s="630"/>
      <c r="AC26" s="630"/>
      <c r="AD26" s="630"/>
      <c r="AE26" s="630"/>
      <c r="AF26" s="630"/>
      <c r="AG26" s="631"/>
      <c r="AH26" s="518">
        <v>18</v>
      </c>
      <c r="AI26" s="519"/>
      <c r="AJ26" s="519"/>
      <c r="AK26" s="519"/>
      <c r="AL26" s="561"/>
      <c r="AM26" s="518">
        <v>44226</v>
      </c>
      <c r="AN26" s="519"/>
      <c r="AO26" s="519"/>
      <c r="AP26" s="519"/>
      <c r="AQ26" s="519"/>
      <c r="AR26" s="561"/>
      <c r="AS26" s="518">
        <v>2457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4400</v>
      </c>
      <c r="R27" s="519"/>
      <c r="S27" s="519"/>
      <c r="T27" s="519"/>
      <c r="U27" s="519"/>
      <c r="V27" s="561"/>
      <c r="W27" s="620"/>
      <c r="X27" s="608"/>
      <c r="Y27" s="609"/>
      <c r="Z27" s="517" t="s">
        <v>181</v>
      </c>
      <c r="AA27" s="497"/>
      <c r="AB27" s="497"/>
      <c r="AC27" s="497"/>
      <c r="AD27" s="497"/>
      <c r="AE27" s="497"/>
      <c r="AF27" s="497"/>
      <c r="AG27" s="498"/>
      <c r="AH27" s="518">
        <v>3</v>
      </c>
      <c r="AI27" s="519"/>
      <c r="AJ27" s="519"/>
      <c r="AK27" s="519"/>
      <c r="AL27" s="561"/>
      <c r="AM27" s="518">
        <v>11880</v>
      </c>
      <c r="AN27" s="519"/>
      <c r="AO27" s="519"/>
      <c r="AP27" s="519"/>
      <c r="AQ27" s="519"/>
      <c r="AR27" s="561"/>
      <c r="AS27" s="518">
        <v>3960</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308115</v>
      </c>
      <c r="BO27" s="644"/>
      <c r="BP27" s="644"/>
      <c r="BQ27" s="644"/>
      <c r="BR27" s="644"/>
      <c r="BS27" s="644"/>
      <c r="BT27" s="644"/>
      <c r="BU27" s="645"/>
      <c r="BV27" s="643">
        <v>308015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3900</v>
      </c>
      <c r="R28" s="519"/>
      <c r="S28" s="519"/>
      <c r="T28" s="519"/>
      <c r="U28" s="519"/>
      <c r="V28" s="561"/>
      <c r="W28" s="620"/>
      <c r="X28" s="608"/>
      <c r="Y28" s="609"/>
      <c r="Z28" s="517" t="s">
        <v>184</v>
      </c>
      <c r="AA28" s="497"/>
      <c r="AB28" s="497"/>
      <c r="AC28" s="497"/>
      <c r="AD28" s="497"/>
      <c r="AE28" s="497"/>
      <c r="AF28" s="497"/>
      <c r="AG28" s="498"/>
      <c r="AH28" s="518" t="s">
        <v>130</v>
      </c>
      <c r="AI28" s="519"/>
      <c r="AJ28" s="519"/>
      <c r="AK28" s="519"/>
      <c r="AL28" s="561"/>
      <c r="AM28" s="518" t="s">
        <v>179</v>
      </c>
      <c r="AN28" s="519"/>
      <c r="AO28" s="519"/>
      <c r="AP28" s="519"/>
      <c r="AQ28" s="519"/>
      <c r="AR28" s="561"/>
      <c r="AS28" s="518" t="s">
        <v>130</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1625200</v>
      </c>
      <c r="BO28" s="431"/>
      <c r="BP28" s="431"/>
      <c r="BQ28" s="431"/>
      <c r="BR28" s="431"/>
      <c r="BS28" s="431"/>
      <c r="BT28" s="431"/>
      <c r="BU28" s="432"/>
      <c r="BV28" s="430">
        <v>1473212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3600</v>
      </c>
      <c r="R29" s="519"/>
      <c r="S29" s="519"/>
      <c r="T29" s="519"/>
      <c r="U29" s="519"/>
      <c r="V29" s="561"/>
      <c r="W29" s="621"/>
      <c r="X29" s="622"/>
      <c r="Y29" s="623"/>
      <c r="Z29" s="517" t="s">
        <v>187</v>
      </c>
      <c r="AA29" s="497"/>
      <c r="AB29" s="497"/>
      <c r="AC29" s="497"/>
      <c r="AD29" s="497"/>
      <c r="AE29" s="497"/>
      <c r="AF29" s="497"/>
      <c r="AG29" s="498"/>
      <c r="AH29" s="518">
        <v>269</v>
      </c>
      <c r="AI29" s="519"/>
      <c r="AJ29" s="519"/>
      <c r="AK29" s="519"/>
      <c r="AL29" s="561"/>
      <c r="AM29" s="518">
        <v>781418</v>
      </c>
      <c r="AN29" s="519"/>
      <c r="AO29" s="519"/>
      <c r="AP29" s="519"/>
      <c r="AQ29" s="519"/>
      <c r="AR29" s="561"/>
      <c r="AS29" s="518">
        <v>2905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2240529</v>
      </c>
      <c r="BO29" s="468"/>
      <c r="BP29" s="468"/>
      <c r="BQ29" s="468"/>
      <c r="BR29" s="468"/>
      <c r="BS29" s="468"/>
      <c r="BT29" s="468"/>
      <c r="BU29" s="469"/>
      <c r="BV29" s="467">
        <v>2040203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93.1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2883909</v>
      </c>
      <c r="BO30" s="644"/>
      <c r="BP30" s="644"/>
      <c r="BQ30" s="644"/>
      <c r="BR30" s="644"/>
      <c r="BS30" s="644"/>
      <c r="BT30" s="644"/>
      <c r="BU30" s="645"/>
      <c r="BV30" s="643">
        <v>2795546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公立那賀病院経営事務組合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岩出市土地開発公社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和歌山県市町村総合事務組合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上田徳一・千代子育英奨学会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那賀児童福祉施設組合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那賀広域事務組合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那賀衛生環境整備組合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那賀消防組合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那賀休日急患診療所経営事務組合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和歌山地方税回収機構</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県後期高齢者広域連合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BeQyTVHONTJi8UBhFaJkxyz1tbIClzYMeiTn+s2Q5ETwZ+9SQSOG75qudbUt37oYEeUu96rQlICHjOl8ifqeg==" saltValue="tqXUPbFJtIv9m4l2y0aD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551</v>
      </c>
      <c r="D34" s="1248"/>
      <c r="E34" s="1249"/>
      <c r="F34" s="32">
        <v>24.45</v>
      </c>
      <c r="G34" s="33">
        <v>22.6</v>
      </c>
      <c r="H34" s="33">
        <v>20.85</v>
      </c>
      <c r="I34" s="33">
        <v>23.6</v>
      </c>
      <c r="J34" s="34">
        <v>24.8</v>
      </c>
      <c r="K34" s="22"/>
      <c r="L34" s="22"/>
      <c r="M34" s="22"/>
      <c r="N34" s="22"/>
      <c r="O34" s="22"/>
      <c r="P34" s="22"/>
    </row>
    <row r="35" spans="1:16" ht="39" customHeight="1" x14ac:dyDescent="0.15">
      <c r="A35" s="22"/>
      <c r="B35" s="35"/>
      <c r="C35" s="1242" t="s">
        <v>552</v>
      </c>
      <c r="D35" s="1243"/>
      <c r="E35" s="1244"/>
      <c r="F35" s="36">
        <v>4.57</v>
      </c>
      <c r="G35" s="37">
        <v>4.47</v>
      </c>
      <c r="H35" s="37">
        <v>4.4000000000000004</v>
      </c>
      <c r="I35" s="37">
        <v>4.22</v>
      </c>
      <c r="J35" s="38">
        <v>4.72</v>
      </c>
      <c r="K35" s="22"/>
      <c r="L35" s="22"/>
      <c r="M35" s="22"/>
      <c r="N35" s="22"/>
      <c r="O35" s="22"/>
      <c r="P35" s="22"/>
    </row>
    <row r="36" spans="1:16" ht="39" customHeight="1" x14ac:dyDescent="0.15">
      <c r="A36" s="22"/>
      <c r="B36" s="35"/>
      <c r="C36" s="1242" t="s">
        <v>553</v>
      </c>
      <c r="D36" s="1243"/>
      <c r="E36" s="1244"/>
      <c r="F36" s="36">
        <v>0.46</v>
      </c>
      <c r="G36" s="37">
        <v>0.55000000000000004</v>
      </c>
      <c r="H36" s="37">
        <v>0.25</v>
      </c>
      <c r="I36" s="37">
        <v>0.31</v>
      </c>
      <c r="J36" s="38">
        <v>0.39</v>
      </c>
      <c r="K36" s="22"/>
      <c r="L36" s="22"/>
      <c r="M36" s="22"/>
      <c r="N36" s="22"/>
      <c r="O36" s="22"/>
      <c r="P36" s="22"/>
    </row>
    <row r="37" spans="1:16" ht="39" customHeight="1" x14ac:dyDescent="0.15">
      <c r="A37" s="22"/>
      <c r="B37" s="35"/>
      <c r="C37" s="1242" t="s">
        <v>554</v>
      </c>
      <c r="D37" s="1243"/>
      <c r="E37" s="1244"/>
      <c r="F37" s="36">
        <v>0.2</v>
      </c>
      <c r="G37" s="37">
        <v>0.2</v>
      </c>
      <c r="H37" s="37">
        <v>0.34</v>
      </c>
      <c r="I37" s="37">
        <v>0.27</v>
      </c>
      <c r="J37" s="38">
        <v>0.37</v>
      </c>
      <c r="K37" s="22"/>
      <c r="L37" s="22"/>
      <c r="M37" s="22"/>
      <c r="N37" s="22"/>
      <c r="O37" s="22"/>
      <c r="P37" s="22"/>
    </row>
    <row r="38" spans="1:16" ht="39" customHeight="1" x14ac:dyDescent="0.15">
      <c r="A38" s="22"/>
      <c r="B38" s="35"/>
      <c r="C38" s="1242" t="s">
        <v>555</v>
      </c>
      <c r="D38" s="1243"/>
      <c r="E38" s="1244"/>
      <c r="F38" s="36">
        <v>0.08</v>
      </c>
      <c r="G38" s="37">
        <v>0.24</v>
      </c>
      <c r="H38" s="37">
        <v>0.79</v>
      </c>
      <c r="I38" s="37">
        <v>0.78</v>
      </c>
      <c r="J38" s="38">
        <v>0.24</v>
      </c>
      <c r="K38" s="22"/>
      <c r="L38" s="22"/>
      <c r="M38" s="22"/>
      <c r="N38" s="22"/>
      <c r="O38" s="22"/>
      <c r="P38" s="22"/>
    </row>
    <row r="39" spans="1:16" ht="39" customHeight="1" x14ac:dyDescent="0.15">
      <c r="A39" s="22"/>
      <c r="B39" s="35"/>
      <c r="C39" s="1242" t="s">
        <v>556</v>
      </c>
      <c r="D39" s="1243"/>
      <c r="E39" s="1244"/>
      <c r="F39" s="36">
        <v>0.11</v>
      </c>
      <c r="G39" s="37">
        <v>0.12</v>
      </c>
      <c r="H39" s="37">
        <v>0.13</v>
      </c>
      <c r="I39" s="37">
        <v>0.13</v>
      </c>
      <c r="J39" s="38">
        <v>0.13</v>
      </c>
      <c r="K39" s="22"/>
      <c r="L39" s="22"/>
      <c r="M39" s="22"/>
      <c r="N39" s="22"/>
      <c r="O39" s="22"/>
      <c r="P39" s="22"/>
    </row>
    <row r="40" spans="1:16" ht="39" customHeight="1" x14ac:dyDescent="0.15">
      <c r="A40" s="22"/>
      <c r="B40" s="35"/>
      <c r="C40" s="1242" t="s">
        <v>557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558</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559</v>
      </c>
      <c r="D43" s="1246"/>
      <c r="E43" s="1247"/>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hNf6rtauW7sQWoxUKf1Vkg63EAVw90bDu96WOnB+y+pEubhqB6xKraj22JdA0pufukC7uIfo1xIoU9RN5iQA==" saltValue="zyKJBQ48aDcmuK99l1Il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1150</v>
      </c>
      <c r="L45" s="60">
        <v>1172</v>
      </c>
      <c r="M45" s="60">
        <v>1166</v>
      </c>
      <c r="N45" s="60">
        <v>1167</v>
      </c>
      <c r="O45" s="61">
        <v>1138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505</v>
      </c>
      <c r="L46" s="64" t="s">
        <v>505</v>
      </c>
      <c r="M46" s="64" t="s">
        <v>505</v>
      </c>
      <c r="N46" s="64" t="s">
        <v>505</v>
      </c>
      <c r="O46" s="65" t="s">
        <v>505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505</v>
      </c>
      <c r="L47" s="64" t="s">
        <v>505</v>
      </c>
      <c r="M47" s="64" t="s">
        <v>505</v>
      </c>
      <c r="N47" s="64" t="s">
        <v>505</v>
      </c>
      <c r="O47" s="65" t="s">
        <v>505</v>
      </c>
      <c r="P47" s="48"/>
      <c r="Q47" s="48"/>
      <c r="R47" s="48"/>
      <c r="S47" s="48"/>
      <c r="T47" s="48"/>
      <c r="U47" s="48"/>
    </row>
    <row r="48" spans="1:21" ht="30.75" customHeight="1" x14ac:dyDescent="0.15">
      <c r="A48" s="48"/>
      <c r="B48" s="1252"/>
      <c r="C48" s="1253"/>
      <c r="D48" s="62"/>
      <c r="E48" s="1258" t="s">
        <v>15</v>
      </c>
      <c r="F48" s="1258"/>
      <c r="G48" s="1258"/>
      <c r="H48" s="1258"/>
      <c r="I48" s="1258"/>
      <c r="J48" s="1259"/>
      <c r="K48" s="63">
        <v>288</v>
      </c>
      <c r="L48" s="64">
        <v>335</v>
      </c>
      <c r="M48" s="64">
        <v>407</v>
      </c>
      <c r="N48" s="64">
        <v>475</v>
      </c>
      <c r="O48" s="65">
        <v>548</v>
      </c>
      <c r="P48" s="48"/>
      <c r="Q48" s="48"/>
      <c r="R48" s="48"/>
      <c r="S48" s="48"/>
      <c r="T48" s="48"/>
      <c r="U48" s="48"/>
    </row>
    <row r="49" spans="1:21" ht="30.75" customHeight="1" x14ac:dyDescent="0.15">
      <c r="A49" s="48"/>
      <c r="B49" s="1252"/>
      <c r="C49" s="1253"/>
      <c r="D49" s="62"/>
      <c r="E49" s="1258" t="s">
        <v>16</v>
      </c>
      <c r="F49" s="1258"/>
      <c r="G49" s="1258"/>
      <c r="H49" s="1258"/>
      <c r="I49" s="1258"/>
      <c r="J49" s="1259"/>
      <c r="K49" s="63">
        <v>213</v>
      </c>
      <c r="L49" s="64">
        <v>225</v>
      </c>
      <c r="M49" s="64">
        <v>246</v>
      </c>
      <c r="N49" s="64">
        <v>235</v>
      </c>
      <c r="O49" s="65">
        <v>246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505</v>
      </c>
      <c r="L50" s="64" t="s">
        <v>505</v>
      </c>
      <c r="M50" s="64" t="s">
        <v>505</v>
      </c>
      <c r="N50" s="64" t="s">
        <v>505</v>
      </c>
      <c r="O50" s="65" t="s">
        <v>505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505</v>
      </c>
      <c r="L51" s="64" t="s">
        <v>505</v>
      </c>
      <c r="M51" s="64" t="s">
        <v>505</v>
      </c>
      <c r="N51" s="64" t="s">
        <v>505</v>
      </c>
      <c r="O51" s="65" t="s">
        <v>505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1371</v>
      </c>
      <c r="L52" s="64">
        <v>1435</v>
      </c>
      <c r="M52" s="64">
        <v>1484</v>
      </c>
      <c r="N52" s="64">
        <v>1519</v>
      </c>
      <c r="O52" s="65">
        <v>1528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280</v>
      </c>
      <c r="L53" s="69">
        <v>297</v>
      </c>
      <c r="M53" s="69">
        <v>335</v>
      </c>
      <c r="N53" s="69">
        <v>358</v>
      </c>
      <c r="O53" s="70">
        <v>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fHMBrLqrsunsqHtldV5hXdkvEx5TdVbCTF0c3eEo7ehZu1dJBfLa0+39/hCeSeESXXHu1kOoWC4qpecgW9Q==" saltValue="5HHIy5Elh9Zr4iszzzVY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6" t="s">
        <v>30</v>
      </c>
      <c r="C41" s="1277"/>
      <c r="D41" s="102"/>
      <c r="E41" s="1282" t="s">
        <v>31</v>
      </c>
      <c r="F41" s="1282"/>
      <c r="G41" s="1282"/>
      <c r="H41" s="1283"/>
      <c r="I41" s="103">
        <v>7927</v>
      </c>
      <c r="J41" s="104">
        <v>7400</v>
      </c>
      <c r="K41" s="104">
        <v>6879</v>
      </c>
      <c r="L41" s="104">
        <v>6493</v>
      </c>
      <c r="M41" s="105">
        <v>6294</v>
      </c>
    </row>
    <row r="42" spans="2:13" ht="27.75" customHeight="1" x14ac:dyDescent="0.15">
      <c r="B42" s="1278"/>
      <c r="C42" s="1279"/>
      <c r="D42" s="106"/>
      <c r="E42" s="1284" t="s">
        <v>32</v>
      </c>
      <c r="F42" s="1284"/>
      <c r="G42" s="1284"/>
      <c r="H42" s="1285"/>
      <c r="I42" s="107">
        <v>0</v>
      </c>
      <c r="J42" s="108">
        <v>0</v>
      </c>
      <c r="K42" s="108">
        <v>0</v>
      </c>
      <c r="L42" s="108">
        <v>0</v>
      </c>
      <c r="M42" s="109">
        <v>0</v>
      </c>
    </row>
    <row r="43" spans="2:13" ht="27.75" customHeight="1" x14ac:dyDescent="0.15">
      <c r="B43" s="1278"/>
      <c r="C43" s="1279"/>
      <c r="D43" s="106"/>
      <c r="E43" s="1284" t="s">
        <v>33</v>
      </c>
      <c r="F43" s="1284"/>
      <c r="G43" s="1284"/>
      <c r="H43" s="1285"/>
      <c r="I43" s="107">
        <v>9154</v>
      </c>
      <c r="J43" s="108">
        <v>10227</v>
      </c>
      <c r="K43" s="108">
        <v>11005</v>
      </c>
      <c r="L43" s="108">
        <v>11553</v>
      </c>
      <c r="M43" s="109">
        <v>12050</v>
      </c>
    </row>
    <row r="44" spans="2:13" ht="27.75" customHeight="1" x14ac:dyDescent="0.15">
      <c r="B44" s="1278"/>
      <c r="C44" s="1279"/>
      <c r="D44" s="106"/>
      <c r="E44" s="1284" t="s">
        <v>34</v>
      </c>
      <c r="F44" s="1284"/>
      <c r="G44" s="1284"/>
      <c r="H44" s="1285"/>
      <c r="I44" s="107">
        <v>3295</v>
      </c>
      <c r="J44" s="108">
        <v>1796</v>
      </c>
      <c r="K44" s="108">
        <v>1656</v>
      </c>
      <c r="L44" s="108">
        <v>1575</v>
      </c>
      <c r="M44" s="109">
        <v>1507</v>
      </c>
    </row>
    <row r="45" spans="2:13" ht="27.75" customHeight="1" x14ac:dyDescent="0.15">
      <c r="B45" s="1278"/>
      <c r="C45" s="1279"/>
      <c r="D45" s="106"/>
      <c r="E45" s="1284" t="s">
        <v>35</v>
      </c>
      <c r="F45" s="1284"/>
      <c r="G45" s="1284"/>
      <c r="H45" s="1285"/>
      <c r="I45" s="107">
        <v>558</v>
      </c>
      <c r="J45" s="108">
        <v>543</v>
      </c>
      <c r="K45" s="108">
        <v>429</v>
      </c>
      <c r="L45" s="108">
        <v>301</v>
      </c>
      <c r="M45" s="109">
        <v>228</v>
      </c>
    </row>
    <row r="46" spans="2:13" ht="27.75" customHeight="1" x14ac:dyDescent="0.15">
      <c r="B46" s="1278"/>
      <c r="C46" s="1279"/>
      <c r="D46" s="110"/>
      <c r="E46" s="1284" t="s">
        <v>36</v>
      </c>
      <c r="F46" s="1284"/>
      <c r="G46" s="1284"/>
      <c r="H46" s="1285"/>
      <c r="I46" s="107" t="s">
        <v>505</v>
      </c>
      <c r="J46" s="108" t="s">
        <v>505</v>
      </c>
      <c r="K46" s="108" t="s">
        <v>505</v>
      </c>
      <c r="L46" s="108" t="s">
        <v>505</v>
      </c>
      <c r="M46" s="109" t="s">
        <v>505</v>
      </c>
    </row>
    <row r="47" spans="2:13" ht="27.75" customHeight="1" x14ac:dyDescent="0.15">
      <c r="B47" s="1278"/>
      <c r="C47" s="1279"/>
      <c r="D47" s="111"/>
      <c r="E47" s="1286" t="s">
        <v>37</v>
      </c>
      <c r="F47" s="1287"/>
      <c r="G47" s="1287"/>
      <c r="H47" s="1288"/>
      <c r="I47" s="107" t="s">
        <v>505</v>
      </c>
      <c r="J47" s="108" t="s">
        <v>505</v>
      </c>
      <c r="K47" s="108" t="s">
        <v>505</v>
      </c>
      <c r="L47" s="108" t="s">
        <v>505</v>
      </c>
      <c r="M47" s="109" t="s">
        <v>505</v>
      </c>
    </row>
    <row r="48" spans="2:13" ht="27.75" customHeight="1" x14ac:dyDescent="0.15">
      <c r="B48" s="1278"/>
      <c r="C48" s="1279"/>
      <c r="D48" s="106"/>
      <c r="E48" s="1284" t="s">
        <v>38</v>
      </c>
      <c r="F48" s="1284"/>
      <c r="G48" s="1284"/>
      <c r="H48" s="1285"/>
      <c r="I48" s="107" t="s">
        <v>505</v>
      </c>
      <c r="J48" s="108" t="s">
        <v>505</v>
      </c>
      <c r="K48" s="108" t="s">
        <v>505</v>
      </c>
      <c r="L48" s="108" t="s">
        <v>505</v>
      </c>
      <c r="M48" s="109" t="s">
        <v>505</v>
      </c>
    </row>
    <row r="49" spans="2:13" ht="27.75" customHeight="1" x14ac:dyDescent="0.15">
      <c r="B49" s="1280"/>
      <c r="C49" s="1281"/>
      <c r="D49" s="106"/>
      <c r="E49" s="1284" t="s">
        <v>39</v>
      </c>
      <c r="F49" s="1284"/>
      <c r="G49" s="1284"/>
      <c r="H49" s="1285"/>
      <c r="I49" s="107" t="s">
        <v>505</v>
      </c>
      <c r="J49" s="108" t="s">
        <v>505</v>
      </c>
      <c r="K49" s="108" t="s">
        <v>505</v>
      </c>
      <c r="L49" s="108" t="s">
        <v>505</v>
      </c>
      <c r="M49" s="109" t="s">
        <v>505</v>
      </c>
    </row>
    <row r="50" spans="2:13" ht="27.75" customHeight="1" x14ac:dyDescent="0.15">
      <c r="B50" s="1289" t="s">
        <v>40</v>
      </c>
      <c r="C50" s="1290"/>
      <c r="D50" s="112"/>
      <c r="E50" s="1284" t="s">
        <v>41</v>
      </c>
      <c r="F50" s="1284"/>
      <c r="G50" s="1284"/>
      <c r="H50" s="1285"/>
      <c r="I50" s="107">
        <v>5695</v>
      </c>
      <c r="J50" s="108">
        <v>5957</v>
      </c>
      <c r="K50" s="108">
        <v>6401</v>
      </c>
      <c r="L50" s="108">
        <v>6617</v>
      </c>
      <c r="M50" s="109">
        <v>7058</v>
      </c>
    </row>
    <row r="51" spans="2:13" ht="27.75" customHeight="1" x14ac:dyDescent="0.15">
      <c r="B51" s="1278"/>
      <c r="C51" s="1279"/>
      <c r="D51" s="106"/>
      <c r="E51" s="1284" t="s">
        <v>42</v>
      </c>
      <c r="F51" s="1284"/>
      <c r="G51" s="1284"/>
      <c r="H51" s="1285"/>
      <c r="I51" s="107">
        <v>148</v>
      </c>
      <c r="J51" s="108">
        <v>107</v>
      </c>
      <c r="K51" s="108">
        <v>84</v>
      </c>
      <c r="L51" s="108">
        <v>67</v>
      </c>
      <c r="M51" s="109">
        <v>52</v>
      </c>
    </row>
    <row r="52" spans="2:13" ht="27.75" customHeight="1" x14ac:dyDescent="0.15">
      <c r="B52" s="1280"/>
      <c r="C52" s="1281"/>
      <c r="D52" s="106"/>
      <c r="E52" s="1284" t="s">
        <v>43</v>
      </c>
      <c r="F52" s="1284"/>
      <c r="G52" s="1284"/>
      <c r="H52" s="1285"/>
      <c r="I52" s="107">
        <v>15392</v>
      </c>
      <c r="J52" s="108">
        <v>15425</v>
      </c>
      <c r="K52" s="108">
        <v>15386</v>
      </c>
      <c r="L52" s="108">
        <v>15615</v>
      </c>
      <c r="M52" s="109">
        <v>15966</v>
      </c>
    </row>
    <row r="53" spans="2:13" ht="27.75" customHeight="1" thickBot="1" x14ac:dyDescent="0.2">
      <c r="B53" s="1291" t="s">
        <v>44</v>
      </c>
      <c r="C53" s="1292"/>
      <c r="D53" s="113"/>
      <c r="E53" s="1293" t="s">
        <v>45</v>
      </c>
      <c r="F53" s="1293"/>
      <c r="G53" s="1293"/>
      <c r="H53" s="1294"/>
      <c r="I53" s="114">
        <v>-300</v>
      </c>
      <c r="J53" s="115">
        <v>-1523</v>
      </c>
      <c r="K53" s="115">
        <v>-1903</v>
      </c>
      <c r="L53" s="115">
        <v>-2377</v>
      </c>
      <c r="M53" s="116">
        <v>-2996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V2uz+18k4Hsxmh/ZL1AE45k80V+576oM/Pn8DRVa6dveTtknyTjRstdUu+2dJguJylQxUYbLMRX4N0vgr7NIw==" saltValue="TpF1sVMbe5e9bo1uyYoR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1519</v>
      </c>
      <c r="G55" s="128">
        <v>1473</v>
      </c>
      <c r="H55" s="129">
        <v>1625</v>
      </c>
    </row>
    <row r="56" spans="2:8" ht="52.5" customHeight="1" x14ac:dyDescent="0.15">
      <c r="B56" s="130"/>
      <c r="C56" s="1305" t="s">
        <v>49</v>
      </c>
      <c r="D56" s="1305"/>
      <c r="E56" s="1306"/>
      <c r="F56" s="131">
        <v>2040</v>
      </c>
      <c r="G56" s="131">
        <v>2040</v>
      </c>
      <c r="H56" s="132">
        <v>2241</v>
      </c>
    </row>
    <row r="57" spans="2:8" ht="53.25" customHeight="1" x14ac:dyDescent="0.15">
      <c r="B57" s="130"/>
      <c r="C57" s="1307" t="s">
        <v>50</v>
      </c>
      <c r="D57" s="1307"/>
      <c r="E57" s="1308"/>
      <c r="F57" s="133">
        <v>2534</v>
      </c>
      <c r="G57" s="133">
        <v>2796</v>
      </c>
      <c r="H57" s="134">
        <v>2884</v>
      </c>
    </row>
    <row r="58" spans="2:8" ht="45.75" customHeight="1" x14ac:dyDescent="0.15">
      <c r="B58" s="135"/>
      <c r="C58" s="1295" t="s">
        <v>583</v>
      </c>
      <c r="D58" s="1296"/>
      <c r="E58" s="1297"/>
      <c r="F58" s="136">
        <v>1073</v>
      </c>
      <c r="G58" s="136">
        <v>1136</v>
      </c>
      <c r="H58" s="137">
        <v>1358</v>
      </c>
    </row>
    <row r="59" spans="2:8" ht="45.75" customHeight="1" x14ac:dyDescent="0.15">
      <c r="B59" s="135"/>
      <c r="C59" s="1295" t="s">
        <v>584</v>
      </c>
      <c r="D59" s="1296"/>
      <c r="E59" s="1297"/>
      <c r="F59" s="136">
        <v>711</v>
      </c>
      <c r="G59" s="136">
        <v>711</v>
      </c>
      <c r="H59" s="137">
        <v>711</v>
      </c>
    </row>
    <row r="60" spans="2:8" ht="45.75" customHeight="1" x14ac:dyDescent="0.15">
      <c r="B60" s="135"/>
      <c r="C60" s="1295" t="s">
        <v>585</v>
      </c>
      <c r="D60" s="1296"/>
      <c r="E60" s="1297"/>
      <c r="F60" s="136">
        <v>299</v>
      </c>
      <c r="G60" s="136">
        <v>299</v>
      </c>
      <c r="H60" s="137">
        <v>299</v>
      </c>
    </row>
    <row r="61" spans="2:8" ht="45.75" customHeight="1" x14ac:dyDescent="0.15">
      <c r="B61" s="135"/>
      <c r="C61" s="1295" t="s">
        <v>586</v>
      </c>
      <c r="D61" s="1296"/>
      <c r="E61" s="1297"/>
      <c r="F61" s="136">
        <v>209</v>
      </c>
      <c r="G61" s="136">
        <v>409</v>
      </c>
      <c r="H61" s="137">
        <v>225</v>
      </c>
    </row>
    <row r="62" spans="2:8" ht="45.75" customHeight="1" thickBot="1" x14ac:dyDescent="0.2">
      <c r="B62" s="138"/>
      <c r="C62" s="1298" t="s">
        <v>587</v>
      </c>
      <c r="D62" s="1299"/>
      <c r="E62" s="1300"/>
      <c r="F62" s="139">
        <v>201</v>
      </c>
      <c r="G62" s="139">
        <v>201</v>
      </c>
      <c r="H62" s="140">
        <v>251</v>
      </c>
    </row>
    <row r="63" spans="2:8" ht="52.5" customHeight="1" thickBot="1" x14ac:dyDescent="0.2">
      <c r="B63" s="141"/>
      <c r="C63" s="1301" t="s">
        <v>51</v>
      </c>
      <c r="D63" s="1301"/>
      <c r="E63" s="1302"/>
      <c r="F63" s="142">
        <v>6093</v>
      </c>
      <c r="G63" s="142">
        <v>6309</v>
      </c>
      <c r="H63" s="143">
        <v>6750</v>
      </c>
    </row>
    <row r="64" spans="2:8" ht="15" customHeight="1" x14ac:dyDescent="0.15"/>
  </sheetData>
  <sheetProtection algorithmName="SHA-512" hashValue="vhsCdXWY19lpG5p8bFtP4IlFDRfxkBBnEMI0wEZ25QJ22AEM3FLGe1IKZW+/kQPkLdpMvk0n6/0U1EuCUPqypw==" saltValue="kBvFKFoHyhp7qZNoTs1D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546</v>
      </c>
      <c r="BQ50" s="1322"/>
      <c r="BR50" s="1322"/>
      <c r="BS50" s="1322"/>
      <c r="BT50" s="1322"/>
      <c r="BU50" s="1322"/>
      <c r="BV50" s="1322"/>
      <c r="BW50" s="1322"/>
      <c r="BX50" s="1322" t="s">
        <v>547</v>
      </c>
      <c r="BY50" s="1322"/>
      <c r="BZ50" s="1322"/>
      <c r="CA50" s="1322"/>
      <c r="CB50" s="1322"/>
      <c r="CC50" s="1322"/>
      <c r="CD50" s="1322"/>
      <c r="CE50" s="1322"/>
      <c r="CF50" s="1322" t="s">
        <v>548</v>
      </c>
      <c r="CG50" s="1322"/>
      <c r="CH50" s="1322"/>
      <c r="CI50" s="1322"/>
      <c r="CJ50" s="1322"/>
      <c r="CK50" s="1322"/>
      <c r="CL50" s="1322"/>
      <c r="CM50" s="1322"/>
      <c r="CN50" s="1322" t="s">
        <v>549</v>
      </c>
      <c r="CO50" s="1322"/>
      <c r="CP50" s="1322"/>
      <c r="CQ50" s="1322"/>
      <c r="CR50" s="1322"/>
      <c r="CS50" s="1322"/>
      <c r="CT50" s="1322"/>
      <c r="CU50" s="1322"/>
      <c r="CV50" s="1322" t="s">
        <v>550</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593</v>
      </c>
      <c r="AO51" s="1325"/>
      <c r="AP51" s="1325"/>
      <c r="AQ51" s="1325"/>
      <c r="AR51" s="1325"/>
      <c r="AS51" s="1325"/>
      <c r="AT51" s="1325"/>
      <c r="AU51" s="1325"/>
      <c r="AV51" s="1325"/>
      <c r="AW51" s="1325"/>
      <c r="AX51" s="1325"/>
      <c r="AY51" s="1325"/>
      <c r="AZ51" s="1325"/>
      <c r="BA51" s="1325"/>
      <c r="BB51" s="1325" t="s">
        <v>595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57</v>
      </c>
      <c r="BY53" s="1323"/>
      <c r="BZ53" s="1323"/>
      <c r="CA53" s="1323"/>
      <c r="CB53" s="1323"/>
      <c r="CC53" s="1323"/>
      <c r="CD53" s="1323"/>
      <c r="CE53" s="1323"/>
      <c r="CF53" s="1323">
        <v>57.6</v>
      </c>
      <c r="CG53" s="1323"/>
      <c r="CH53" s="1323"/>
      <c r="CI53" s="1323"/>
      <c r="CJ53" s="1323"/>
      <c r="CK53" s="1323"/>
      <c r="CL53" s="1323"/>
      <c r="CM53" s="1323"/>
      <c r="CN53" s="1323">
        <v>58.4</v>
      </c>
      <c r="CO53" s="1323"/>
      <c r="CP53" s="1323"/>
      <c r="CQ53" s="1323"/>
      <c r="CR53" s="1323"/>
      <c r="CS53" s="1323"/>
      <c r="CT53" s="1323"/>
      <c r="CU53" s="1323"/>
      <c r="CV53" s="1323">
        <v>59.1</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597</v>
      </c>
      <c r="AO55" s="1322"/>
      <c r="AP55" s="1322"/>
      <c r="AQ55" s="1322"/>
      <c r="AR55" s="1322"/>
      <c r="AS55" s="1322"/>
      <c r="AT55" s="1322"/>
      <c r="AU55" s="1322"/>
      <c r="AV55" s="1322"/>
      <c r="AW55" s="1322"/>
      <c r="AX55" s="1322"/>
      <c r="AY55" s="1322"/>
      <c r="AZ55" s="1322"/>
      <c r="BA55" s="1322"/>
      <c r="BB55" s="1325" t="s">
        <v>595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35.299999999999997</v>
      </c>
      <c r="BY55" s="1323"/>
      <c r="BZ55" s="1323"/>
      <c r="CA55" s="1323"/>
      <c r="CB55" s="1323"/>
      <c r="CC55" s="1323"/>
      <c r="CD55" s="1323"/>
      <c r="CE55" s="1323"/>
      <c r="CF55" s="1323">
        <v>31.9</v>
      </c>
      <c r="CG55" s="1323"/>
      <c r="CH55" s="1323"/>
      <c r="CI55" s="1323"/>
      <c r="CJ55" s="1323"/>
      <c r="CK55" s="1323"/>
      <c r="CL55" s="1323"/>
      <c r="CM55" s="1323"/>
      <c r="CN55" s="1323">
        <v>24.2</v>
      </c>
      <c r="CO55" s="1323"/>
      <c r="CP55" s="1323"/>
      <c r="CQ55" s="1323"/>
      <c r="CR55" s="1323"/>
      <c r="CS55" s="1323"/>
      <c r="CT55" s="1323"/>
      <c r="CU55" s="1323"/>
      <c r="CV55" s="1323">
        <v>22.1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60.4</v>
      </c>
      <c r="BY57" s="1323"/>
      <c r="BZ57" s="1323"/>
      <c r="CA57" s="1323"/>
      <c r="CB57" s="1323"/>
      <c r="CC57" s="1323"/>
      <c r="CD57" s="1323"/>
      <c r="CE57" s="1323"/>
      <c r="CF57" s="1323">
        <v>59.3</v>
      </c>
      <c r="CG57" s="1323"/>
      <c r="CH57" s="1323"/>
      <c r="CI57" s="1323"/>
      <c r="CJ57" s="1323"/>
      <c r="CK57" s="1323"/>
      <c r="CL57" s="1323"/>
      <c r="CM57" s="1323"/>
      <c r="CN57" s="1323">
        <v>59.9</v>
      </c>
      <c r="CO57" s="1323"/>
      <c r="CP57" s="1323"/>
      <c r="CQ57" s="1323"/>
      <c r="CR57" s="1323"/>
      <c r="CS57" s="1323"/>
      <c r="CT57" s="1323"/>
      <c r="CU57" s="1323"/>
      <c r="CV57" s="1323">
        <v>61.5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546</v>
      </c>
      <c r="BQ72" s="1322"/>
      <c r="BR72" s="1322"/>
      <c r="BS72" s="1322"/>
      <c r="BT72" s="1322"/>
      <c r="BU72" s="1322"/>
      <c r="BV72" s="1322"/>
      <c r="BW72" s="1322"/>
      <c r="BX72" s="1322" t="s">
        <v>547</v>
      </c>
      <c r="BY72" s="1322"/>
      <c r="BZ72" s="1322"/>
      <c r="CA72" s="1322"/>
      <c r="CB72" s="1322"/>
      <c r="CC72" s="1322"/>
      <c r="CD72" s="1322"/>
      <c r="CE72" s="1322"/>
      <c r="CF72" s="1322" t="s">
        <v>548</v>
      </c>
      <c r="CG72" s="1322"/>
      <c r="CH72" s="1322"/>
      <c r="CI72" s="1322"/>
      <c r="CJ72" s="1322"/>
      <c r="CK72" s="1322"/>
      <c r="CL72" s="1322"/>
      <c r="CM72" s="1322"/>
      <c r="CN72" s="1322" t="s">
        <v>549</v>
      </c>
      <c r="CO72" s="1322"/>
      <c r="CP72" s="1322"/>
      <c r="CQ72" s="1322"/>
      <c r="CR72" s="1322"/>
      <c r="CS72" s="1322"/>
      <c r="CT72" s="1322"/>
      <c r="CU72" s="1322"/>
      <c r="CV72" s="1322" t="s">
        <v>550</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593</v>
      </c>
      <c r="AO73" s="1325"/>
      <c r="AP73" s="1325"/>
      <c r="AQ73" s="1325"/>
      <c r="AR73" s="1325"/>
      <c r="AS73" s="1325"/>
      <c r="AT73" s="1325"/>
      <c r="AU73" s="1325"/>
      <c r="AV73" s="1325"/>
      <c r="AW73" s="1325"/>
      <c r="AX73" s="1325"/>
      <c r="AY73" s="1325"/>
      <c r="AZ73" s="1325"/>
      <c r="BA73" s="1325"/>
      <c r="BB73" s="1325" t="s">
        <v>595</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600</v>
      </c>
      <c r="BC75" s="1325"/>
      <c r="BD75" s="1325"/>
      <c r="BE75" s="1325"/>
      <c r="BF75" s="1325"/>
      <c r="BG75" s="1325"/>
      <c r="BH75" s="1325"/>
      <c r="BI75" s="1325"/>
      <c r="BJ75" s="1325"/>
      <c r="BK75" s="1325"/>
      <c r="BL75" s="1325"/>
      <c r="BM75" s="1325"/>
      <c r="BN75" s="1325"/>
      <c r="BO75" s="1325"/>
      <c r="BP75" s="1323">
        <v>3.3</v>
      </c>
      <c r="BQ75" s="1323"/>
      <c r="BR75" s="1323"/>
      <c r="BS75" s="1323"/>
      <c r="BT75" s="1323"/>
      <c r="BU75" s="1323"/>
      <c r="BV75" s="1323"/>
      <c r="BW75" s="1323"/>
      <c r="BX75" s="1323">
        <v>3.2</v>
      </c>
      <c r="BY75" s="1323"/>
      <c r="BZ75" s="1323"/>
      <c r="CA75" s="1323"/>
      <c r="CB75" s="1323"/>
      <c r="CC75" s="1323"/>
      <c r="CD75" s="1323"/>
      <c r="CE75" s="1323"/>
      <c r="CF75" s="1323">
        <v>3.5</v>
      </c>
      <c r="CG75" s="1323"/>
      <c r="CH75" s="1323"/>
      <c r="CI75" s="1323"/>
      <c r="CJ75" s="1323"/>
      <c r="CK75" s="1323"/>
      <c r="CL75" s="1323"/>
      <c r="CM75" s="1323"/>
      <c r="CN75" s="1323">
        <v>3.7</v>
      </c>
      <c r="CO75" s="1323"/>
      <c r="CP75" s="1323"/>
      <c r="CQ75" s="1323"/>
      <c r="CR75" s="1323"/>
      <c r="CS75" s="1323"/>
      <c r="CT75" s="1323"/>
      <c r="CU75" s="1323"/>
      <c r="CV75" s="1323">
        <v>4</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601</v>
      </c>
      <c r="AO77" s="1322"/>
      <c r="AP77" s="1322"/>
      <c r="AQ77" s="1322"/>
      <c r="AR77" s="1322"/>
      <c r="AS77" s="1322"/>
      <c r="AT77" s="1322"/>
      <c r="AU77" s="1322"/>
      <c r="AV77" s="1322"/>
      <c r="AW77" s="1322"/>
      <c r="AX77" s="1322"/>
      <c r="AY77" s="1322"/>
      <c r="AZ77" s="1322"/>
      <c r="BA77" s="1322"/>
      <c r="BB77" s="1325" t="s">
        <v>594</v>
      </c>
      <c r="BC77" s="1325"/>
      <c r="BD77" s="1325"/>
      <c r="BE77" s="1325"/>
      <c r="BF77" s="1325"/>
      <c r="BG77" s="1325"/>
      <c r="BH77" s="1325"/>
      <c r="BI77" s="1325"/>
      <c r="BJ77" s="1325"/>
      <c r="BK77" s="1325"/>
      <c r="BL77" s="1325"/>
      <c r="BM77" s="1325"/>
      <c r="BN77" s="1325"/>
      <c r="BO77" s="1325"/>
      <c r="BP77" s="1323">
        <v>33.6</v>
      </c>
      <c r="BQ77" s="1323"/>
      <c r="BR77" s="1323"/>
      <c r="BS77" s="1323"/>
      <c r="BT77" s="1323"/>
      <c r="BU77" s="1323"/>
      <c r="BV77" s="1323"/>
      <c r="BW77" s="1323"/>
      <c r="BX77" s="1323">
        <v>35.299999999999997</v>
      </c>
      <c r="BY77" s="1323"/>
      <c r="BZ77" s="1323"/>
      <c r="CA77" s="1323"/>
      <c r="CB77" s="1323"/>
      <c r="CC77" s="1323"/>
      <c r="CD77" s="1323"/>
      <c r="CE77" s="1323"/>
      <c r="CF77" s="1323">
        <v>31.9</v>
      </c>
      <c r="CG77" s="1323"/>
      <c r="CH77" s="1323"/>
      <c r="CI77" s="1323"/>
      <c r="CJ77" s="1323"/>
      <c r="CK77" s="1323"/>
      <c r="CL77" s="1323"/>
      <c r="CM77" s="1323"/>
      <c r="CN77" s="1323">
        <v>24.2</v>
      </c>
      <c r="CO77" s="1323"/>
      <c r="CP77" s="1323"/>
      <c r="CQ77" s="1323"/>
      <c r="CR77" s="1323"/>
      <c r="CS77" s="1323"/>
      <c r="CT77" s="1323"/>
      <c r="CU77" s="1323"/>
      <c r="CV77" s="1323">
        <v>22.1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602</v>
      </c>
      <c r="BC79" s="1325"/>
      <c r="BD79" s="1325"/>
      <c r="BE79" s="1325"/>
      <c r="BF79" s="1325"/>
      <c r="BG79" s="1325"/>
      <c r="BH79" s="1325"/>
      <c r="BI79" s="1325"/>
      <c r="BJ79" s="1325"/>
      <c r="BK79" s="1325"/>
      <c r="BL79" s="1325"/>
      <c r="BM79" s="1325"/>
      <c r="BN79" s="1325"/>
      <c r="BO79" s="1325"/>
      <c r="BP79" s="1323">
        <v>7</v>
      </c>
      <c r="BQ79" s="1323"/>
      <c r="BR79" s="1323"/>
      <c r="BS79" s="1323"/>
      <c r="BT79" s="1323"/>
      <c r="BU79" s="1323"/>
      <c r="BV79" s="1323"/>
      <c r="BW79" s="1323"/>
      <c r="BX79" s="1323">
        <v>6.9</v>
      </c>
      <c r="BY79" s="1323"/>
      <c r="BZ79" s="1323"/>
      <c r="CA79" s="1323"/>
      <c r="CB79" s="1323"/>
      <c r="CC79" s="1323"/>
      <c r="CD79" s="1323"/>
      <c r="CE79" s="1323"/>
      <c r="CF79" s="1323">
        <v>6.6</v>
      </c>
      <c r="CG79" s="1323"/>
      <c r="CH79" s="1323"/>
      <c r="CI79" s="1323"/>
      <c r="CJ79" s="1323"/>
      <c r="CK79" s="1323"/>
      <c r="CL79" s="1323"/>
      <c r="CM79" s="1323"/>
      <c r="CN79" s="1323">
        <v>6.4</v>
      </c>
      <c r="CO79" s="1323"/>
      <c r="CP79" s="1323"/>
      <c r="CQ79" s="1323"/>
      <c r="CR79" s="1323"/>
      <c r="CS79" s="1323"/>
      <c r="CT79" s="1323"/>
      <c r="CU79" s="1323"/>
      <c r="CV79" s="1323">
        <v>6.3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aoLD9EUZUjTy/+gGsPT4tqP/tVhGGFCwFi277FKZEf53Kp1aW6Vq3Fv+Fy45LvGALd9uKG9wTCWv8b9EZvrkw==" saltValue="Zh/U1mSDUGvxvSmbWF8o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603</v>
      </c>
    </row>
  </sheetData>
  <sheetProtection algorithmName="SHA-512" hashValue="V8McUR6rSJNPozOUTn81YoPxRrce06iFFhUr1X7tDmhBvgqUtkA6nG4lmLvScQ9KNACaMyE6sOPkJFgQ7ZUyyg==" saltValue="eDYT5x4EOIfg8btKWAWv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0vdzL+9DlElm7qSQeUzcObm7cWIXCAR4G9p1NquTGD/HbEkWGly+NDbnS6uW/nnubWapeLVhUh8URamhy1X9Xg==" saltValue="xnnZauk1w9H+clb8tdrq5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36120</v>
      </c>
      <c r="E3" s="162"/>
      <c r="F3" s="163">
        <v>47278</v>
      </c>
      <c r="G3" s="164"/>
      <c r="H3" s="165"/>
    </row>
    <row r="4" spans="1:8" x14ac:dyDescent="0.15">
      <c r="A4" s="166"/>
      <c r="B4" s="167"/>
      <c r="C4" s="168"/>
      <c r="D4" s="169">
        <v>17390</v>
      </c>
      <c r="E4" s="170"/>
      <c r="F4" s="171">
        <v>24096</v>
      </c>
      <c r="G4" s="172"/>
      <c r="H4" s="173"/>
    </row>
    <row r="5" spans="1:8" x14ac:dyDescent="0.15">
      <c r="A5" s="154" t="s">
        <v>538</v>
      </c>
      <c r="B5" s="159"/>
      <c r="C5" s="160"/>
      <c r="D5" s="161">
        <v>24658</v>
      </c>
      <c r="E5" s="162"/>
      <c r="F5" s="163">
        <v>44504</v>
      </c>
      <c r="G5" s="164"/>
      <c r="H5" s="165"/>
    </row>
    <row r="6" spans="1:8" x14ac:dyDescent="0.15">
      <c r="A6" s="166"/>
      <c r="B6" s="167"/>
      <c r="C6" s="168"/>
      <c r="D6" s="169">
        <v>13465</v>
      </c>
      <c r="E6" s="170"/>
      <c r="F6" s="171">
        <v>25876</v>
      </c>
      <c r="G6" s="172"/>
      <c r="H6" s="173"/>
    </row>
    <row r="7" spans="1:8" x14ac:dyDescent="0.15">
      <c r="A7" s="154" t="s">
        <v>539</v>
      </c>
      <c r="B7" s="159"/>
      <c r="C7" s="160"/>
      <c r="D7" s="161">
        <v>31933</v>
      </c>
      <c r="E7" s="162"/>
      <c r="F7" s="163">
        <v>47820</v>
      </c>
      <c r="G7" s="164"/>
      <c r="H7" s="165"/>
    </row>
    <row r="8" spans="1:8" x14ac:dyDescent="0.15">
      <c r="A8" s="166"/>
      <c r="B8" s="167"/>
      <c r="C8" s="168"/>
      <c r="D8" s="169">
        <v>23895</v>
      </c>
      <c r="E8" s="170"/>
      <c r="F8" s="171">
        <v>25855</v>
      </c>
      <c r="G8" s="172"/>
      <c r="H8" s="173"/>
    </row>
    <row r="9" spans="1:8" x14ac:dyDescent="0.15">
      <c r="A9" s="154" t="s">
        <v>540</v>
      </c>
      <c r="B9" s="159"/>
      <c r="C9" s="160"/>
      <c r="D9" s="161">
        <v>30780</v>
      </c>
      <c r="E9" s="162"/>
      <c r="F9" s="163">
        <v>41934</v>
      </c>
      <c r="G9" s="164"/>
      <c r="H9" s="165"/>
    </row>
    <row r="10" spans="1:8" x14ac:dyDescent="0.15">
      <c r="A10" s="166"/>
      <c r="B10" s="167"/>
      <c r="C10" s="168"/>
      <c r="D10" s="169">
        <v>20374</v>
      </c>
      <c r="E10" s="170"/>
      <c r="F10" s="171">
        <v>23352</v>
      </c>
      <c r="G10" s="172"/>
      <c r="H10" s="173"/>
    </row>
    <row r="11" spans="1:8" x14ac:dyDescent="0.15">
      <c r="A11" s="154" t="s">
        <v>541</v>
      </c>
      <c r="B11" s="159"/>
      <c r="C11" s="160"/>
      <c r="D11" s="161">
        <v>36983</v>
      </c>
      <c r="E11" s="162"/>
      <c r="F11" s="163">
        <v>45588</v>
      </c>
      <c r="G11" s="164"/>
      <c r="H11" s="165"/>
    </row>
    <row r="12" spans="1:8" x14ac:dyDescent="0.15">
      <c r="A12" s="166"/>
      <c r="B12" s="167"/>
      <c r="C12" s="174"/>
      <c r="D12" s="169">
        <v>18569</v>
      </c>
      <c r="E12" s="170"/>
      <c r="F12" s="171">
        <v>24150</v>
      </c>
      <c r="G12" s="172"/>
      <c r="H12" s="173"/>
    </row>
    <row r="13" spans="1:8" x14ac:dyDescent="0.15">
      <c r="A13" s="154"/>
      <c r="B13" s="159"/>
      <c r="C13" s="175"/>
      <c r="D13" s="176">
        <v>32095</v>
      </c>
      <c r="E13" s="177"/>
      <c r="F13" s="178">
        <v>45425</v>
      </c>
      <c r="G13" s="179"/>
      <c r="H13" s="165"/>
    </row>
    <row r="14" spans="1:8" x14ac:dyDescent="0.15">
      <c r="A14" s="166"/>
      <c r="B14" s="167"/>
      <c r="C14" s="168"/>
      <c r="D14" s="169">
        <v>18739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4.57</v>
      </c>
      <c r="C19" s="180">
        <f>ROUND(VALUE(SUBSTITUTE(実質収支比率等に係る経年分析!G$48,"▲","-")),2)</f>
        <v>4.47</v>
      </c>
      <c r="D19" s="180">
        <f>ROUND(VALUE(SUBSTITUTE(実質収支比率等に係る経年分析!H$48,"▲","-")),2)</f>
        <v>4.4000000000000004</v>
      </c>
      <c r="E19" s="180">
        <f>ROUND(VALUE(SUBSTITUTE(実質収支比率等に係る経年分析!I$48,"▲","-")),2)</f>
        <v>4.2300000000000004</v>
      </c>
      <c r="F19" s="180">
        <f>ROUND(VALUE(SUBSTITUTE(実質収支比率等に係る経年分析!J$48,"▲","-")),2)</f>
        <v>4.72</v>
      </c>
    </row>
    <row r="20" spans="1:11" x14ac:dyDescent="0.15">
      <c r="A20" s="180" t="s">
        <v>55</v>
      </c>
      <c r="B20" s="180">
        <f>ROUND(VALUE(SUBSTITUTE(実質収支比率等に係る経年分析!F$47,"▲","-")),2)</f>
        <v>16.02</v>
      </c>
      <c r="C20" s="180">
        <f>ROUND(VALUE(SUBSTITUTE(実質収支比率等に係る経年分析!G$47,"▲","-")),2)</f>
        <v>15.62</v>
      </c>
      <c r="D20" s="180">
        <f>ROUND(VALUE(SUBSTITUTE(実質収支比率等に係る経年分析!H$47,"▲","-")),2)</f>
        <v>15.24</v>
      </c>
      <c r="E20" s="180">
        <f>ROUND(VALUE(SUBSTITUTE(実質収支比率等に係る経年分析!I$47,"▲","-")),2)</f>
        <v>14.18</v>
      </c>
      <c r="F20" s="180">
        <f>ROUND(VALUE(SUBSTITUTE(実質収支比率等に係る経年分析!J$47,"▲","-")),2)</f>
        <v>15.53</v>
      </c>
    </row>
    <row r="21" spans="1:11" x14ac:dyDescent="0.15">
      <c r="A21" s="180" t="s">
        <v>56</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0.34</v>
      </c>
      <c r="F21" s="180">
        <f>IF(ISNUMBER(VALUE(SUBSTITUTE(実質収支比率等に係る経年分析!J$49,"▲","-"))),ROUND(VALUE(SUBSTITUTE(実質収支比率等に係る経年分析!J$49,"▲","-")),2),NA())</f>
        <v>3.14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4.4000000000000004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1371</v>
      </c>
      <c r="E42" s="182"/>
      <c r="F42" s="182"/>
      <c r="G42" s="182">
        <f>'実質公債費比率（分子）の構造'!L$52</f>
        <v>1435</v>
      </c>
      <c r="H42" s="182"/>
      <c r="I42" s="182"/>
      <c r="J42" s="182">
        <f>'実質公債費比率（分子）の構造'!M$52</f>
        <v>1484</v>
      </c>
      <c r="K42" s="182"/>
      <c r="L42" s="182"/>
      <c r="M42" s="182">
        <f>'実質公債費比率（分子）の構造'!N$52</f>
        <v>1519</v>
      </c>
      <c r="N42" s="182"/>
      <c r="O42" s="182"/>
      <c r="P42" s="182">
        <f>'実質公債費比率（分子）の構造'!O$52</f>
        <v>1528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213</v>
      </c>
      <c r="C45" s="182"/>
      <c r="D45" s="182"/>
      <c r="E45" s="182">
        <f>'実質公債費比率（分子）の構造'!L$49</f>
        <v>225</v>
      </c>
      <c r="F45" s="182"/>
      <c r="G45" s="182"/>
      <c r="H45" s="182">
        <f>'実質公債費比率（分子）の構造'!M$49</f>
        <v>246</v>
      </c>
      <c r="I45" s="182"/>
      <c r="J45" s="182"/>
      <c r="K45" s="182">
        <f>'実質公債費比率（分子）の構造'!N$49</f>
        <v>235</v>
      </c>
      <c r="L45" s="182"/>
      <c r="M45" s="182"/>
      <c r="N45" s="182">
        <f>'実質公債費比率（分子）の構造'!O$49</f>
        <v>246</v>
      </c>
      <c r="O45" s="182"/>
      <c r="P45" s="182"/>
    </row>
    <row r="46" spans="1:16" x14ac:dyDescent="0.15">
      <c r="A46" s="182" t="s">
        <v>67</v>
      </c>
      <c r="B46" s="182">
        <f>'実質公債費比率（分子）の構造'!K$48</f>
        <v>288</v>
      </c>
      <c r="C46" s="182"/>
      <c r="D46" s="182"/>
      <c r="E46" s="182">
        <f>'実質公債費比率（分子）の構造'!L$48</f>
        <v>335</v>
      </c>
      <c r="F46" s="182"/>
      <c r="G46" s="182"/>
      <c r="H46" s="182">
        <f>'実質公債費比率（分子）の構造'!M$48</f>
        <v>407</v>
      </c>
      <c r="I46" s="182"/>
      <c r="J46" s="182"/>
      <c r="K46" s="182">
        <f>'実質公債費比率（分子）の構造'!N$48</f>
        <v>475</v>
      </c>
      <c r="L46" s="182"/>
      <c r="M46" s="182"/>
      <c r="N46" s="182">
        <f>'実質公債費比率（分子）の構造'!O$48</f>
        <v>548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1150</v>
      </c>
      <c r="C49" s="182"/>
      <c r="D49" s="182"/>
      <c r="E49" s="182">
        <f>'実質公債費比率（分子）の構造'!L$45</f>
        <v>1172</v>
      </c>
      <c r="F49" s="182"/>
      <c r="G49" s="182"/>
      <c r="H49" s="182">
        <f>'実質公債費比率（分子）の構造'!M$45</f>
        <v>1166</v>
      </c>
      <c r="I49" s="182"/>
      <c r="J49" s="182"/>
      <c r="K49" s="182">
        <f>'実質公債費比率（分子）の構造'!N$45</f>
        <v>1167</v>
      </c>
      <c r="L49" s="182"/>
      <c r="M49" s="182"/>
      <c r="N49" s="182">
        <f>'実質公債費比率（分子）の構造'!O$45</f>
        <v>1138</v>
      </c>
      <c r="O49" s="182"/>
      <c r="P49" s="182"/>
    </row>
    <row r="50" spans="1:16" x14ac:dyDescent="0.15">
      <c r="A50" s="182" t="s">
        <v>71</v>
      </c>
      <c r="B50" s="182" t="e">
        <f>NA()</f>
        <v>#N/A</v>
      </c>
      <c r="C50" s="182">
        <f>IF(ISNUMBER('実質公債費比率（分子）の構造'!K$53),'実質公債費比率（分子）の構造'!K$53,NA())</f>
        <v>280</v>
      </c>
      <c r="D50" s="182" t="e">
        <f>NA()</f>
        <v>#N/A</v>
      </c>
      <c r="E50" s="182" t="e">
        <f>NA()</f>
        <v>#N/A</v>
      </c>
      <c r="F50" s="182">
        <f>IF(ISNUMBER('実質公債費比率（分子）の構造'!L$53),'実質公債費比率（分子）の構造'!L$53,NA())</f>
        <v>297</v>
      </c>
      <c r="G50" s="182" t="e">
        <f>NA()</f>
        <v>#N/A</v>
      </c>
      <c r="H50" s="182" t="e">
        <f>NA()</f>
        <v>#N/A</v>
      </c>
      <c r="I50" s="182">
        <f>IF(ISNUMBER('実質公債費比率（分子）の構造'!M$53),'実質公債費比率（分子）の構造'!M$53,NA())</f>
        <v>335</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404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15392</v>
      </c>
      <c r="E56" s="181"/>
      <c r="F56" s="181"/>
      <c r="G56" s="181">
        <f>'将来負担比率（分子）の構造'!J$52</f>
        <v>15425</v>
      </c>
      <c r="H56" s="181"/>
      <c r="I56" s="181"/>
      <c r="J56" s="181">
        <f>'将来負担比率（分子）の構造'!K$52</f>
        <v>15386</v>
      </c>
      <c r="K56" s="181"/>
      <c r="L56" s="181"/>
      <c r="M56" s="181">
        <f>'将来負担比率（分子）の構造'!L$52</f>
        <v>15615</v>
      </c>
      <c r="N56" s="181"/>
      <c r="O56" s="181"/>
      <c r="P56" s="181">
        <f>'将来負担比率（分子）の構造'!M$52</f>
        <v>15966</v>
      </c>
    </row>
    <row r="57" spans="1:16" x14ac:dyDescent="0.15">
      <c r="A57" s="181" t="s">
        <v>42</v>
      </c>
      <c r="B57" s="181"/>
      <c r="C57" s="181"/>
      <c r="D57" s="181">
        <f>'将来負担比率（分子）の構造'!I$51</f>
        <v>148</v>
      </c>
      <c r="E57" s="181"/>
      <c r="F57" s="181"/>
      <c r="G57" s="181">
        <f>'将来負担比率（分子）の構造'!J$51</f>
        <v>107</v>
      </c>
      <c r="H57" s="181"/>
      <c r="I57" s="181"/>
      <c r="J57" s="181">
        <f>'将来負担比率（分子）の構造'!K$51</f>
        <v>84</v>
      </c>
      <c r="K57" s="181"/>
      <c r="L57" s="181"/>
      <c r="M57" s="181">
        <f>'将来負担比率（分子）の構造'!L$51</f>
        <v>67</v>
      </c>
      <c r="N57" s="181"/>
      <c r="O57" s="181"/>
      <c r="P57" s="181">
        <f>'将来負担比率（分子）の構造'!M$51</f>
        <v>52</v>
      </c>
    </row>
    <row r="58" spans="1:16" x14ac:dyDescent="0.15">
      <c r="A58" s="181" t="s">
        <v>41</v>
      </c>
      <c r="B58" s="181"/>
      <c r="C58" s="181"/>
      <c r="D58" s="181">
        <f>'将来負担比率（分子）の構造'!I$50</f>
        <v>5695</v>
      </c>
      <c r="E58" s="181"/>
      <c r="F58" s="181"/>
      <c r="G58" s="181">
        <f>'将来負担比率（分子）の構造'!J$50</f>
        <v>5957</v>
      </c>
      <c r="H58" s="181"/>
      <c r="I58" s="181"/>
      <c r="J58" s="181">
        <f>'将来負担比率（分子）の構造'!K$50</f>
        <v>6401</v>
      </c>
      <c r="K58" s="181"/>
      <c r="L58" s="181"/>
      <c r="M58" s="181">
        <f>'将来負担比率（分子）の構造'!L$50</f>
        <v>6617</v>
      </c>
      <c r="N58" s="181"/>
      <c r="O58" s="181"/>
      <c r="P58" s="181">
        <f>'将来負担比率（分子）の構造'!M$50</f>
        <v>7058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558</v>
      </c>
      <c r="C62" s="181"/>
      <c r="D62" s="181"/>
      <c r="E62" s="181">
        <f>'将来負担比率（分子）の構造'!J$45</f>
        <v>543</v>
      </c>
      <c r="F62" s="181"/>
      <c r="G62" s="181"/>
      <c r="H62" s="181">
        <f>'将来負担比率（分子）の構造'!K$45</f>
        <v>429</v>
      </c>
      <c r="I62" s="181"/>
      <c r="J62" s="181"/>
      <c r="K62" s="181">
        <f>'将来負担比率（分子）の構造'!L$45</f>
        <v>301</v>
      </c>
      <c r="L62" s="181"/>
      <c r="M62" s="181"/>
      <c r="N62" s="181">
        <f>'将来負担比率（分子）の構造'!M$45</f>
        <v>228</v>
      </c>
      <c r="O62" s="181"/>
      <c r="P62" s="181"/>
    </row>
    <row r="63" spans="1:16" x14ac:dyDescent="0.15">
      <c r="A63" s="181" t="s">
        <v>34</v>
      </c>
      <c r="B63" s="181">
        <f>'将来負担比率（分子）の構造'!I$44</f>
        <v>3295</v>
      </c>
      <c r="C63" s="181"/>
      <c r="D63" s="181"/>
      <c r="E63" s="181">
        <f>'将来負担比率（分子）の構造'!J$44</f>
        <v>1796</v>
      </c>
      <c r="F63" s="181"/>
      <c r="G63" s="181"/>
      <c r="H63" s="181">
        <f>'将来負担比率（分子）の構造'!K$44</f>
        <v>1656</v>
      </c>
      <c r="I63" s="181"/>
      <c r="J63" s="181"/>
      <c r="K63" s="181">
        <f>'将来負担比率（分子）の構造'!L$44</f>
        <v>1575</v>
      </c>
      <c r="L63" s="181"/>
      <c r="M63" s="181"/>
      <c r="N63" s="181">
        <f>'将来負担比率（分子）の構造'!M$44</f>
        <v>1507</v>
      </c>
      <c r="O63" s="181"/>
      <c r="P63" s="181"/>
    </row>
    <row r="64" spans="1:16" x14ac:dyDescent="0.15">
      <c r="A64" s="181" t="s">
        <v>33</v>
      </c>
      <c r="B64" s="181">
        <f>'将来負担比率（分子）の構造'!I$43</f>
        <v>9154</v>
      </c>
      <c r="C64" s="181"/>
      <c r="D64" s="181"/>
      <c r="E64" s="181">
        <f>'将来負担比率（分子）の構造'!J$43</f>
        <v>10227</v>
      </c>
      <c r="F64" s="181"/>
      <c r="G64" s="181"/>
      <c r="H64" s="181">
        <f>'将来負担比率（分子）の構造'!K$43</f>
        <v>11005</v>
      </c>
      <c r="I64" s="181"/>
      <c r="J64" s="181"/>
      <c r="K64" s="181">
        <f>'将来負担比率（分子）の構造'!L$43</f>
        <v>11553</v>
      </c>
      <c r="L64" s="181"/>
      <c r="M64" s="181"/>
      <c r="N64" s="181">
        <f>'将来負担比率（分子）の構造'!M$43</f>
        <v>12050</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7927</v>
      </c>
      <c r="C66" s="181"/>
      <c r="D66" s="181"/>
      <c r="E66" s="181">
        <f>'将来負担比率（分子）の構造'!J$41</f>
        <v>7400</v>
      </c>
      <c r="F66" s="181"/>
      <c r="G66" s="181"/>
      <c r="H66" s="181">
        <f>'将来負担比率（分子）の構造'!K$41</f>
        <v>6879</v>
      </c>
      <c r="I66" s="181"/>
      <c r="J66" s="181"/>
      <c r="K66" s="181">
        <f>'将来負担比率（分子）の構造'!L$41</f>
        <v>6493</v>
      </c>
      <c r="L66" s="181"/>
      <c r="M66" s="181"/>
      <c r="N66" s="181">
        <f>'将来負担比率（分子）の構造'!M$41</f>
        <v>6294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1519</v>
      </c>
      <c r="C72" s="185">
        <f>基金残高に係る経年分析!G55</f>
        <v>1473</v>
      </c>
      <c r="D72" s="185">
        <f>基金残高に係る経年分析!H55</f>
        <v>1625</v>
      </c>
    </row>
    <row r="73" spans="1:16" x14ac:dyDescent="0.15">
      <c r="A73" s="184" t="s">
        <v>78</v>
      </c>
      <c r="B73" s="185">
        <f>基金残高に係る経年分析!F56</f>
        <v>2040</v>
      </c>
      <c r="C73" s="185">
        <f>基金残高に係る経年分析!G56</f>
        <v>2040</v>
      </c>
      <c r="D73" s="185">
        <f>基金残高に係る経年分析!H56</f>
        <v>2241</v>
      </c>
    </row>
    <row r="74" spans="1:16" x14ac:dyDescent="0.15">
      <c r="A74" s="184" t="s">
        <v>79</v>
      </c>
      <c r="B74" s="185">
        <f>基金残高に係る経年分析!F57</f>
        <v>2534</v>
      </c>
      <c r="C74" s="185">
        <f>基金残高に係る経年分析!G57</f>
        <v>2796</v>
      </c>
      <c r="D74" s="185">
        <f>基金残高に係る経年分析!H57</f>
        <v>2884</v>
      </c>
    </row>
  </sheetData>
  <sheetProtection algorithmName="SHA-512" hashValue="GzK1eujtCf3sbBStvcHrzrpPvkrcSl/xsxadMAOqzbbzKA3+OiwAYdYhToDWIzbKBZvKvQ3NoSmLihKnZWPfQw==" saltValue="u5gdhZDZyEWSjuPFkbdy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6039414</v>
      </c>
      <c r="S5" s="673"/>
      <c r="T5" s="673"/>
      <c r="U5" s="673"/>
      <c r="V5" s="673"/>
      <c r="W5" s="673"/>
      <c r="X5" s="673"/>
      <c r="Y5" s="674"/>
      <c r="Z5" s="675">
        <v>33.299999999999997</v>
      </c>
      <c r="AA5" s="675"/>
      <c r="AB5" s="675"/>
      <c r="AC5" s="675"/>
      <c r="AD5" s="676">
        <v>5706164</v>
      </c>
      <c r="AE5" s="676"/>
      <c r="AF5" s="676"/>
      <c r="AG5" s="676"/>
      <c r="AH5" s="676"/>
      <c r="AI5" s="676"/>
      <c r="AJ5" s="676"/>
      <c r="AK5" s="676"/>
      <c r="AL5" s="677">
        <v>56.7</v>
      </c>
      <c r="AM5" s="678"/>
      <c r="AN5" s="678"/>
      <c r="AO5" s="679"/>
      <c r="AP5" s="669" t="s">
        <v>226</v>
      </c>
      <c r="AQ5" s="670"/>
      <c r="AR5" s="670"/>
      <c r="AS5" s="670"/>
      <c r="AT5" s="670"/>
      <c r="AU5" s="670"/>
      <c r="AV5" s="670"/>
      <c r="AW5" s="670"/>
      <c r="AX5" s="670"/>
      <c r="AY5" s="670"/>
      <c r="AZ5" s="670"/>
      <c r="BA5" s="670"/>
      <c r="BB5" s="670"/>
      <c r="BC5" s="670"/>
      <c r="BD5" s="670"/>
      <c r="BE5" s="670"/>
      <c r="BF5" s="671"/>
      <c r="BG5" s="683">
        <v>5706164</v>
      </c>
      <c r="BH5" s="684"/>
      <c r="BI5" s="684"/>
      <c r="BJ5" s="684"/>
      <c r="BK5" s="684"/>
      <c r="BL5" s="684"/>
      <c r="BM5" s="684"/>
      <c r="BN5" s="685"/>
      <c r="BO5" s="686">
        <v>94.5</v>
      </c>
      <c r="BP5" s="686"/>
      <c r="BQ5" s="686"/>
      <c r="BR5" s="686"/>
      <c r="BS5" s="687">
        <v>31573</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121837</v>
      </c>
      <c r="S6" s="684"/>
      <c r="T6" s="684"/>
      <c r="U6" s="684"/>
      <c r="V6" s="684"/>
      <c r="W6" s="684"/>
      <c r="X6" s="684"/>
      <c r="Y6" s="685"/>
      <c r="Z6" s="686">
        <v>0.7</v>
      </c>
      <c r="AA6" s="686"/>
      <c r="AB6" s="686"/>
      <c r="AC6" s="686"/>
      <c r="AD6" s="687">
        <v>121837</v>
      </c>
      <c r="AE6" s="687"/>
      <c r="AF6" s="687"/>
      <c r="AG6" s="687"/>
      <c r="AH6" s="687"/>
      <c r="AI6" s="687"/>
      <c r="AJ6" s="687"/>
      <c r="AK6" s="687"/>
      <c r="AL6" s="688">
        <v>1.2</v>
      </c>
      <c r="AM6" s="689"/>
      <c r="AN6" s="689"/>
      <c r="AO6" s="690"/>
      <c r="AP6" s="680" t="s">
        <v>231</v>
      </c>
      <c r="AQ6" s="681"/>
      <c r="AR6" s="681"/>
      <c r="AS6" s="681"/>
      <c r="AT6" s="681"/>
      <c r="AU6" s="681"/>
      <c r="AV6" s="681"/>
      <c r="AW6" s="681"/>
      <c r="AX6" s="681"/>
      <c r="AY6" s="681"/>
      <c r="AZ6" s="681"/>
      <c r="BA6" s="681"/>
      <c r="BB6" s="681"/>
      <c r="BC6" s="681"/>
      <c r="BD6" s="681"/>
      <c r="BE6" s="681"/>
      <c r="BF6" s="682"/>
      <c r="BG6" s="683">
        <v>5706164</v>
      </c>
      <c r="BH6" s="684"/>
      <c r="BI6" s="684"/>
      <c r="BJ6" s="684"/>
      <c r="BK6" s="684"/>
      <c r="BL6" s="684"/>
      <c r="BM6" s="684"/>
      <c r="BN6" s="685"/>
      <c r="BO6" s="686">
        <v>94.5</v>
      </c>
      <c r="BP6" s="686"/>
      <c r="BQ6" s="686"/>
      <c r="BR6" s="686"/>
      <c r="BS6" s="687">
        <v>31573</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155207</v>
      </c>
      <c r="CS6" s="684"/>
      <c r="CT6" s="684"/>
      <c r="CU6" s="684"/>
      <c r="CV6" s="684"/>
      <c r="CW6" s="684"/>
      <c r="CX6" s="684"/>
      <c r="CY6" s="685"/>
      <c r="CZ6" s="677">
        <v>0.9</v>
      </c>
      <c r="DA6" s="678"/>
      <c r="DB6" s="678"/>
      <c r="DC6" s="697"/>
      <c r="DD6" s="692" t="s">
        <v>233</v>
      </c>
      <c r="DE6" s="684"/>
      <c r="DF6" s="684"/>
      <c r="DG6" s="684"/>
      <c r="DH6" s="684"/>
      <c r="DI6" s="684"/>
      <c r="DJ6" s="684"/>
      <c r="DK6" s="684"/>
      <c r="DL6" s="684"/>
      <c r="DM6" s="684"/>
      <c r="DN6" s="684"/>
      <c r="DO6" s="684"/>
      <c r="DP6" s="685"/>
      <c r="DQ6" s="692">
        <v>155207</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9286</v>
      </c>
      <c r="S7" s="684"/>
      <c r="T7" s="684"/>
      <c r="U7" s="684"/>
      <c r="V7" s="684"/>
      <c r="W7" s="684"/>
      <c r="X7" s="684"/>
      <c r="Y7" s="685"/>
      <c r="Z7" s="686">
        <v>0.1</v>
      </c>
      <c r="AA7" s="686"/>
      <c r="AB7" s="686"/>
      <c r="AC7" s="686"/>
      <c r="AD7" s="687">
        <v>9286</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2791432</v>
      </c>
      <c r="BH7" s="684"/>
      <c r="BI7" s="684"/>
      <c r="BJ7" s="684"/>
      <c r="BK7" s="684"/>
      <c r="BL7" s="684"/>
      <c r="BM7" s="684"/>
      <c r="BN7" s="685"/>
      <c r="BO7" s="686">
        <v>46.2</v>
      </c>
      <c r="BP7" s="686"/>
      <c r="BQ7" s="686"/>
      <c r="BR7" s="686"/>
      <c r="BS7" s="687">
        <v>31573</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1984424</v>
      </c>
      <c r="CS7" s="684"/>
      <c r="CT7" s="684"/>
      <c r="CU7" s="684"/>
      <c r="CV7" s="684"/>
      <c r="CW7" s="684"/>
      <c r="CX7" s="684"/>
      <c r="CY7" s="685"/>
      <c r="CZ7" s="686">
        <v>11.3</v>
      </c>
      <c r="DA7" s="686"/>
      <c r="DB7" s="686"/>
      <c r="DC7" s="686"/>
      <c r="DD7" s="692">
        <v>232158</v>
      </c>
      <c r="DE7" s="684"/>
      <c r="DF7" s="684"/>
      <c r="DG7" s="684"/>
      <c r="DH7" s="684"/>
      <c r="DI7" s="684"/>
      <c r="DJ7" s="684"/>
      <c r="DK7" s="684"/>
      <c r="DL7" s="684"/>
      <c r="DM7" s="684"/>
      <c r="DN7" s="684"/>
      <c r="DO7" s="684"/>
      <c r="DP7" s="685"/>
      <c r="DQ7" s="692">
        <v>1757340</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43048</v>
      </c>
      <c r="S8" s="684"/>
      <c r="T8" s="684"/>
      <c r="U8" s="684"/>
      <c r="V8" s="684"/>
      <c r="W8" s="684"/>
      <c r="X8" s="684"/>
      <c r="Y8" s="685"/>
      <c r="Z8" s="686">
        <v>0.2</v>
      </c>
      <c r="AA8" s="686"/>
      <c r="AB8" s="686"/>
      <c r="AC8" s="686"/>
      <c r="AD8" s="687">
        <v>43048</v>
      </c>
      <c r="AE8" s="687"/>
      <c r="AF8" s="687"/>
      <c r="AG8" s="687"/>
      <c r="AH8" s="687"/>
      <c r="AI8" s="687"/>
      <c r="AJ8" s="687"/>
      <c r="AK8" s="687"/>
      <c r="AL8" s="688">
        <v>0.4</v>
      </c>
      <c r="AM8" s="689"/>
      <c r="AN8" s="689"/>
      <c r="AO8" s="690"/>
      <c r="AP8" s="680" t="s">
        <v>238</v>
      </c>
      <c r="AQ8" s="681"/>
      <c r="AR8" s="681"/>
      <c r="AS8" s="681"/>
      <c r="AT8" s="681"/>
      <c r="AU8" s="681"/>
      <c r="AV8" s="681"/>
      <c r="AW8" s="681"/>
      <c r="AX8" s="681"/>
      <c r="AY8" s="681"/>
      <c r="AZ8" s="681"/>
      <c r="BA8" s="681"/>
      <c r="BB8" s="681"/>
      <c r="BC8" s="681"/>
      <c r="BD8" s="681"/>
      <c r="BE8" s="681"/>
      <c r="BF8" s="682"/>
      <c r="BG8" s="683">
        <v>91150</v>
      </c>
      <c r="BH8" s="684"/>
      <c r="BI8" s="684"/>
      <c r="BJ8" s="684"/>
      <c r="BK8" s="684"/>
      <c r="BL8" s="684"/>
      <c r="BM8" s="684"/>
      <c r="BN8" s="685"/>
      <c r="BO8" s="686">
        <v>1.5</v>
      </c>
      <c r="BP8" s="686"/>
      <c r="BQ8" s="686"/>
      <c r="BR8" s="686"/>
      <c r="BS8" s="692" t="s">
        <v>174</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7320766</v>
      </c>
      <c r="CS8" s="684"/>
      <c r="CT8" s="684"/>
      <c r="CU8" s="684"/>
      <c r="CV8" s="684"/>
      <c r="CW8" s="684"/>
      <c r="CX8" s="684"/>
      <c r="CY8" s="685"/>
      <c r="CZ8" s="686">
        <v>41.6</v>
      </c>
      <c r="DA8" s="686"/>
      <c r="DB8" s="686"/>
      <c r="DC8" s="686"/>
      <c r="DD8" s="692">
        <v>50576</v>
      </c>
      <c r="DE8" s="684"/>
      <c r="DF8" s="684"/>
      <c r="DG8" s="684"/>
      <c r="DH8" s="684"/>
      <c r="DI8" s="684"/>
      <c r="DJ8" s="684"/>
      <c r="DK8" s="684"/>
      <c r="DL8" s="684"/>
      <c r="DM8" s="684"/>
      <c r="DN8" s="684"/>
      <c r="DO8" s="684"/>
      <c r="DP8" s="685"/>
      <c r="DQ8" s="692">
        <v>3492691</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22600</v>
      </c>
      <c r="S9" s="684"/>
      <c r="T9" s="684"/>
      <c r="U9" s="684"/>
      <c r="V9" s="684"/>
      <c r="W9" s="684"/>
      <c r="X9" s="684"/>
      <c r="Y9" s="685"/>
      <c r="Z9" s="686">
        <v>0.1</v>
      </c>
      <c r="AA9" s="686"/>
      <c r="AB9" s="686"/>
      <c r="AC9" s="686"/>
      <c r="AD9" s="687">
        <v>22600</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2412947</v>
      </c>
      <c r="BH9" s="684"/>
      <c r="BI9" s="684"/>
      <c r="BJ9" s="684"/>
      <c r="BK9" s="684"/>
      <c r="BL9" s="684"/>
      <c r="BM9" s="684"/>
      <c r="BN9" s="685"/>
      <c r="BO9" s="686">
        <v>40</v>
      </c>
      <c r="BP9" s="686"/>
      <c r="BQ9" s="686"/>
      <c r="BR9" s="686"/>
      <c r="BS9" s="692" t="s">
        <v>174</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2115248</v>
      </c>
      <c r="CS9" s="684"/>
      <c r="CT9" s="684"/>
      <c r="CU9" s="684"/>
      <c r="CV9" s="684"/>
      <c r="CW9" s="684"/>
      <c r="CX9" s="684"/>
      <c r="CY9" s="685"/>
      <c r="CZ9" s="686">
        <v>12</v>
      </c>
      <c r="DA9" s="686"/>
      <c r="DB9" s="686"/>
      <c r="DC9" s="686"/>
      <c r="DD9" s="692">
        <v>35910</v>
      </c>
      <c r="DE9" s="684"/>
      <c r="DF9" s="684"/>
      <c r="DG9" s="684"/>
      <c r="DH9" s="684"/>
      <c r="DI9" s="684"/>
      <c r="DJ9" s="684"/>
      <c r="DK9" s="684"/>
      <c r="DL9" s="684"/>
      <c r="DM9" s="684"/>
      <c r="DN9" s="684"/>
      <c r="DO9" s="684"/>
      <c r="DP9" s="685"/>
      <c r="DQ9" s="692">
        <v>1920497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174</v>
      </c>
      <c r="AA10" s="686"/>
      <c r="AB10" s="686"/>
      <c r="AC10" s="686"/>
      <c r="AD10" s="687" t="s">
        <v>174</v>
      </c>
      <c r="AE10" s="687"/>
      <c r="AF10" s="687"/>
      <c r="AG10" s="687"/>
      <c r="AH10" s="687"/>
      <c r="AI10" s="687"/>
      <c r="AJ10" s="687"/>
      <c r="AK10" s="687"/>
      <c r="AL10" s="688" t="s">
        <v>233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105927</v>
      </c>
      <c r="BH10" s="684"/>
      <c r="BI10" s="684"/>
      <c r="BJ10" s="684"/>
      <c r="BK10" s="684"/>
      <c r="BL10" s="684"/>
      <c r="BM10" s="684"/>
      <c r="BN10" s="685"/>
      <c r="BO10" s="686">
        <v>1.8</v>
      </c>
      <c r="BP10" s="686"/>
      <c r="BQ10" s="686"/>
      <c r="BR10" s="686"/>
      <c r="BS10" s="692" t="s">
        <v>130</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174</v>
      </c>
      <c r="CS10" s="684"/>
      <c r="CT10" s="684"/>
      <c r="CU10" s="684"/>
      <c r="CV10" s="684"/>
      <c r="CW10" s="684"/>
      <c r="CX10" s="684"/>
      <c r="CY10" s="685"/>
      <c r="CZ10" s="686" t="s">
        <v>174</v>
      </c>
      <c r="DA10" s="686"/>
      <c r="DB10" s="686"/>
      <c r="DC10" s="686"/>
      <c r="DD10" s="692" t="s">
        <v>233</v>
      </c>
      <c r="DE10" s="684"/>
      <c r="DF10" s="684"/>
      <c r="DG10" s="684"/>
      <c r="DH10" s="684"/>
      <c r="DI10" s="684"/>
      <c r="DJ10" s="684"/>
      <c r="DK10" s="684"/>
      <c r="DL10" s="684"/>
      <c r="DM10" s="684"/>
      <c r="DN10" s="684"/>
      <c r="DO10" s="684"/>
      <c r="DP10" s="685"/>
      <c r="DQ10" s="692" t="s">
        <v>174</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824524</v>
      </c>
      <c r="S11" s="684"/>
      <c r="T11" s="684"/>
      <c r="U11" s="684"/>
      <c r="V11" s="684"/>
      <c r="W11" s="684"/>
      <c r="X11" s="684"/>
      <c r="Y11" s="685"/>
      <c r="Z11" s="688">
        <v>4.5</v>
      </c>
      <c r="AA11" s="689"/>
      <c r="AB11" s="689"/>
      <c r="AC11" s="701"/>
      <c r="AD11" s="692">
        <v>824524</v>
      </c>
      <c r="AE11" s="684"/>
      <c r="AF11" s="684"/>
      <c r="AG11" s="684"/>
      <c r="AH11" s="684"/>
      <c r="AI11" s="684"/>
      <c r="AJ11" s="684"/>
      <c r="AK11" s="685"/>
      <c r="AL11" s="688">
        <v>8.1999999999999993</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181408</v>
      </c>
      <c r="BH11" s="684"/>
      <c r="BI11" s="684"/>
      <c r="BJ11" s="684"/>
      <c r="BK11" s="684"/>
      <c r="BL11" s="684"/>
      <c r="BM11" s="684"/>
      <c r="BN11" s="685"/>
      <c r="BO11" s="686">
        <v>3</v>
      </c>
      <c r="BP11" s="686"/>
      <c r="BQ11" s="686"/>
      <c r="BR11" s="686"/>
      <c r="BS11" s="692">
        <v>31573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117942</v>
      </c>
      <c r="CS11" s="684"/>
      <c r="CT11" s="684"/>
      <c r="CU11" s="684"/>
      <c r="CV11" s="684"/>
      <c r="CW11" s="684"/>
      <c r="CX11" s="684"/>
      <c r="CY11" s="685"/>
      <c r="CZ11" s="686">
        <v>0.7</v>
      </c>
      <c r="DA11" s="686"/>
      <c r="DB11" s="686"/>
      <c r="DC11" s="686"/>
      <c r="DD11" s="692">
        <v>53427</v>
      </c>
      <c r="DE11" s="684"/>
      <c r="DF11" s="684"/>
      <c r="DG11" s="684"/>
      <c r="DH11" s="684"/>
      <c r="DI11" s="684"/>
      <c r="DJ11" s="684"/>
      <c r="DK11" s="684"/>
      <c r="DL11" s="684"/>
      <c r="DM11" s="684"/>
      <c r="DN11" s="684"/>
      <c r="DO11" s="684"/>
      <c r="DP11" s="685"/>
      <c r="DQ11" s="692">
        <v>90972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4794</v>
      </c>
      <c r="S12" s="684"/>
      <c r="T12" s="684"/>
      <c r="U12" s="684"/>
      <c r="V12" s="684"/>
      <c r="W12" s="684"/>
      <c r="X12" s="684"/>
      <c r="Y12" s="685"/>
      <c r="Z12" s="686">
        <v>0</v>
      </c>
      <c r="AA12" s="686"/>
      <c r="AB12" s="686"/>
      <c r="AC12" s="686"/>
      <c r="AD12" s="687">
        <v>4794</v>
      </c>
      <c r="AE12" s="687"/>
      <c r="AF12" s="687"/>
      <c r="AG12" s="687"/>
      <c r="AH12" s="687"/>
      <c r="AI12" s="687"/>
      <c r="AJ12" s="687"/>
      <c r="AK12" s="687"/>
      <c r="AL12" s="688">
        <v>0</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2334431</v>
      </c>
      <c r="BH12" s="684"/>
      <c r="BI12" s="684"/>
      <c r="BJ12" s="684"/>
      <c r="BK12" s="684"/>
      <c r="BL12" s="684"/>
      <c r="BM12" s="684"/>
      <c r="BN12" s="685"/>
      <c r="BO12" s="686">
        <v>38.700000000000003</v>
      </c>
      <c r="BP12" s="686"/>
      <c r="BQ12" s="686"/>
      <c r="BR12" s="686"/>
      <c r="BS12" s="692" t="s">
        <v>251</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143989</v>
      </c>
      <c r="CS12" s="684"/>
      <c r="CT12" s="684"/>
      <c r="CU12" s="684"/>
      <c r="CV12" s="684"/>
      <c r="CW12" s="684"/>
      <c r="CX12" s="684"/>
      <c r="CY12" s="685"/>
      <c r="CZ12" s="686">
        <v>0.8</v>
      </c>
      <c r="DA12" s="686"/>
      <c r="DB12" s="686"/>
      <c r="DC12" s="686"/>
      <c r="DD12" s="692">
        <v>2630</v>
      </c>
      <c r="DE12" s="684"/>
      <c r="DF12" s="684"/>
      <c r="DG12" s="684"/>
      <c r="DH12" s="684"/>
      <c r="DI12" s="684"/>
      <c r="DJ12" s="684"/>
      <c r="DK12" s="684"/>
      <c r="DL12" s="684"/>
      <c r="DM12" s="684"/>
      <c r="DN12" s="684"/>
      <c r="DO12" s="684"/>
      <c r="DP12" s="685"/>
      <c r="DQ12" s="692">
        <v>89179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251</v>
      </c>
      <c r="S13" s="684"/>
      <c r="T13" s="684"/>
      <c r="U13" s="684"/>
      <c r="V13" s="684"/>
      <c r="W13" s="684"/>
      <c r="X13" s="684"/>
      <c r="Y13" s="685"/>
      <c r="Z13" s="686" t="s">
        <v>233</v>
      </c>
      <c r="AA13" s="686"/>
      <c r="AB13" s="686"/>
      <c r="AC13" s="686"/>
      <c r="AD13" s="687" t="s">
        <v>174</v>
      </c>
      <c r="AE13" s="687"/>
      <c r="AF13" s="687"/>
      <c r="AG13" s="687"/>
      <c r="AH13" s="687"/>
      <c r="AI13" s="687"/>
      <c r="AJ13" s="687"/>
      <c r="AK13" s="687"/>
      <c r="AL13" s="688" t="s">
        <v>174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2328861</v>
      </c>
      <c r="BH13" s="684"/>
      <c r="BI13" s="684"/>
      <c r="BJ13" s="684"/>
      <c r="BK13" s="684"/>
      <c r="BL13" s="684"/>
      <c r="BM13" s="684"/>
      <c r="BN13" s="685"/>
      <c r="BO13" s="686">
        <v>38.6</v>
      </c>
      <c r="BP13" s="686"/>
      <c r="BQ13" s="686"/>
      <c r="BR13" s="686"/>
      <c r="BS13" s="692" t="s">
        <v>174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1677060</v>
      </c>
      <c r="CS13" s="684"/>
      <c r="CT13" s="684"/>
      <c r="CU13" s="684"/>
      <c r="CV13" s="684"/>
      <c r="CW13" s="684"/>
      <c r="CX13" s="684"/>
      <c r="CY13" s="685"/>
      <c r="CZ13" s="686">
        <v>9.5</v>
      </c>
      <c r="DA13" s="686"/>
      <c r="DB13" s="686"/>
      <c r="DC13" s="686"/>
      <c r="DD13" s="692">
        <v>612705</v>
      </c>
      <c r="DE13" s="684"/>
      <c r="DF13" s="684"/>
      <c r="DG13" s="684"/>
      <c r="DH13" s="684"/>
      <c r="DI13" s="684"/>
      <c r="DJ13" s="684"/>
      <c r="DK13" s="684"/>
      <c r="DL13" s="684"/>
      <c r="DM13" s="684"/>
      <c r="DN13" s="684"/>
      <c r="DO13" s="684"/>
      <c r="DP13" s="685"/>
      <c r="DQ13" s="692">
        <v>1315939</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20042</v>
      </c>
      <c r="S14" s="684"/>
      <c r="T14" s="684"/>
      <c r="U14" s="684"/>
      <c r="V14" s="684"/>
      <c r="W14" s="684"/>
      <c r="X14" s="684"/>
      <c r="Y14" s="685"/>
      <c r="Z14" s="686">
        <v>0.1</v>
      </c>
      <c r="AA14" s="686"/>
      <c r="AB14" s="686"/>
      <c r="AC14" s="686"/>
      <c r="AD14" s="687">
        <v>20042</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191763</v>
      </c>
      <c r="BH14" s="684"/>
      <c r="BI14" s="684"/>
      <c r="BJ14" s="684"/>
      <c r="BK14" s="684"/>
      <c r="BL14" s="684"/>
      <c r="BM14" s="684"/>
      <c r="BN14" s="685"/>
      <c r="BO14" s="686">
        <v>3.2</v>
      </c>
      <c r="BP14" s="686"/>
      <c r="BQ14" s="686"/>
      <c r="BR14" s="686"/>
      <c r="BS14" s="692" t="s">
        <v>251</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915975</v>
      </c>
      <c r="CS14" s="684"/>
      <c r="CT14" s="684"/>
      <c r="CU14" s="684"/>
      <c r="CV14" s="684"/>
      <c r="CW14" s="684"/>
      <c r="CX14" s="684"/>
      <c r="CY14" s="685"/>
      <c r="CZ14" s="686">
        <v>5.2</v>
      </c>
      <c r="DA14" s="686"/>
      <c r="DB14" s="686"/>
      <c r="DC14" s="686"/>
      <c r="DD14" s="692">
        <v>262139</v>
      </c>
      <c r="DE14" s="684"/>
      <c r="DF14" s="684"/>
      <c r="DG14" s="684"/>
      <c r="DH14" s="684"/>
      <c r="DI14" s="684"/>
      <c r="DJ14" s="684"/>
      <c r="DK14" s="684"/>
      <c r="DL14" s="684"/>
      <c r="DM14" s="684"/>
      <c r="DN14" s="684"/>
      <c r="DO14" s="684"/>
      <c r="DP14" s="685"/>
      <c r="DQ14" s="692">
        <v>673806</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251</v>
      </c>
      <c r="S15" s="684"/>
      <c r="T15" s="684"/>
      <c r="U15" s="684"/>
      <c r="V15" s="684"/>
      <c r="W15" s="684"/>
      <c r="X15" s="684"/>
      <c r="Y15" s="685"/>
      <c r="Z15" s="686" t="s">
        <v>233</v>
      </c>
      <c r="AA15" s="686"/>
      <c r="AB15" s="686"/>
      <c r="AC15" s="686"/>
      <c r="AD15" s="687" t="s">
        <v>174</v>
      </c>
      <c r="AE15" s="687"/>
      <c r="AF15" s="687"/>
      <c r="AG15" s="687"/>
      <c r="AH15" s="687"/>
      <c r="AI15" s="687"/>
      <c r="AJ15" s="687"/>
      <c r="AK15" s="687"/>
      <c r="AL15" s="688" t="s">
        <v>174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388538</v>
      </c>
      <c r="BH15" s="684"/>
      <c r="BI15" s="684"/>
      <c r="BJ15" s="684"/>
      <c r="BK15" s="684"/>
      <c r="BL15" s="684"/>
      <c r="BM15" s="684"/>
      <c r="BN15" s="685"/>
      <c r="BO15" s="686">
        <v>6.4</v>
      </c>
      <c r="BP15" s="686"/>
      <c r="BQ15" s="686"/>
      <c r="BR15" s="686"/>
      <c r="BS15" s="692" t="s">
        <v>174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1867847</v>
      </c>
      <c r="CS15" s="684"/>
      <c r="CT15" s="684"/>
      <c r="CU15" s="684"/>
      <c r="CV15" s="684"/>
      <c r="CW15" s="684"/>
      <c r="CX15" s="684"/>
      <c r="CY15" s="685"/>
      <c r="CZ15" s="686">
        <v>10.6</v>
      </c>
      <c r="DA15" s="686"/>
      <c r="DB15" s="686"/>
      <c r="DC15" s="686"/>
      <c r="DD15" s="692">
        <v>747302</v>
      </c>
      <c r="DE15" s="684"/>
      <c r="DF15" s="684"/>
      <c r="DG15" s="684"/>
      <c r="DH15" s="684"/>
      <c r="DI15" s="684"/>
      <c r="DJ15" s="684"/>
      <c r="DK15" s="684"/>
      <c r="DL15" s="684"/>
      <c r="DM15" s="684"/>
      <c r="DN15" s="684"/>
      <c r="DO15" s="684"/>
      <c r="DP15" s="685"/>
      <c r="DQ15" s="692">
        <v>1057756</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5509</v>
      </c>
      <c r="S16" s="684"/>
      <c r="T16" s="684"/>
      <c r="U16" s="684"/>
      <c r="V16" s="684"/>
      <c r="W16" s="684"/>
      <c r="X16" s="684"/>
      <c r="Y16" s="685"/>
      <c r="Z16" s="686">
        <v>0</v>
      </c>
      <c r="AA16" s="686"/>
      <c r="AB16" s="686"/>
      <c r="AC16" s="686"/>
      <c r="AD16" s="687">
        <v>5509</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233</v>
      </c>
      <c r="BP16" s="686"/>
      <c r="BQ16" s="686"/>
      <c r="BR16" s="686"/>
      <c r="BS16" s="692" t="s">
        <v>233</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49240</v>
      </c>
      <c r="CS16" s="684"/>
      <c r="CT16" s="684"/>
      <c r="CU16" s="684"/>
      <c r="CV16" s="684"/>
      <c r="CW16" s="684"/>
      <c r="CX16" s="684"/>
      <c r="CY16" s="685"/>
      <c r="CZ16" s="686">
        <v>0.3</v>
      </c>
      <c r="DA16" s="686"/>
      <c r="DB16" s="686"/>
      <c r="DC16" s="686"/>
      <c r="DD16" s="692" t="s">
        <v>174</v>
      </c>
      <c r="DE16" s="684"/>
      <c r="DF16" s="684"/>
      <c r="DG16" s="684"/>
      <c r="DH16" s="684"/>
      <c r="DI16" s="684"/>
      <c r="DJ16" s="684"/>
      <c r="DK16" s="684"/>
      <c r="DL16" s="684"/>
      <c r="DM16" s="684"/>
      <c r="DN16" s="684"/>
      <c r="DO16" s="684"/>
      <c r="DP16" s="685"/>
      <c r="DQ16" s="692" t="s">
        <v>174</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171198</v>
      </c>
      <c r="S17" s="684"/>
      <c r="T17" s="684"/>
      <c r="U17" s="684"/>
      <c r="V17" s="684"/>
      <c r="W17" s="684"/>
      <c r="X17" s="684"/>
      <c r="Y17" s="685"/>
      <c r="Z17" s="686">
        <v>0.9</v>
      </c>
      <c r="AA17" s="686"/>
      <c r="AB17" s="686"/>
      <c r="AC17" s="686"/>
      <c r="AD17" s="687">
        <v>171198</v>
      </c>
      <c r="AE17" s="687"/>
      <c r="AF17" s="687"/>
      <c r="AG17" s="687"/>
      <c r="AH17" s="687"/>
      <c r="AI17" s="687"/>
      <c r="AJ17" s="687"/>
      <c r="AK17" s="687"/>
      <c r="AL17" s="688">
        <v>1.7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174</v>
      </c>
      <c r="BP17" s="686"/>
      <c r="BQ17" s="686"/>
      <c r="BR17" s="686"/>
      <c r="BS17" s="692" t="s">
        <v>233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1259488</v>
      </c>
      <c r="CS17" s="684"/>
      <c r="CT17" s="684"/>
      <c r="CU17" s="684"/>
      <c r="CV17" s="684"/>
      <c r="CW17" s="684"/>
      <c r="CX17" s="684"/>
      <c r="CY17" s="685"/>
      <c r="CZ17" s="686">
        <v>7.2</v>
      </c>
      <c r="DA17" s="686"/>
      <c r="DB17" s="686"/>
      <c r="DC17" s="686"/>
      <c r="DD17" s="692" t="s">
        <v>174</v>
      </c>
      <c r="DE17" s="684"/>
      <c r="DF17" s="684"/>
      <c r="DG17" s="684"/>
      <c r="DH17" s="684"/>
      <c r="DI17" s="684"/>
      <c r="DJ17" s="684"/>
      <c r="DK17" s="684"/>
      <c r="DL17" s="684"/>
      <c r="DM17" s="684"/>
      <c r="DN17" s="684"/>
      <c r="DO17" s="684"/>
      <c r="DP17" s="685"/>
      <c r="DQ17" s="692">
        <v>1259488</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61062</v>
      </c>
      <c r="S18" s="684"/>
      <c r="T18" s="684"/>
      <c r="U18" s="684"/>
      <c r="V18" s="684"/>
      <c r="W18" s="684"/>
      <c r="X18" s="684"/>
      <c r="Y18" s="685"/>
      <c r="Z18" s="686">
        <v>0.3</v>
      </c>
      <c r="AA18" s="686"/>
      <c r="AB18" s="686"/>
      <c r="AC18" s="686"/>
      <c r="AD18" s="687">
        <v>61062</v>
      </c>
      <c r="AE18" s="687"/>
      <c r="AF18" s="687"/>
      <c r="AG18" s="687"/>
      <c r="AH18" s="687"/>
      <c r="AI18" s="687"/>
      <c r="AJ18" s="687"/>
      <c r="AK18" s="687"/>
      <c r="AL18" s="688">
        <v>0.6</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233</v>
      </c>
      <c r="BP18" s="686"/>
      <c r="BQ18" s="686"/>
      <c r="BR18" s="686"/>
      <c r="BS18" s="692" t="s">
        <v>174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251</v>
      </c>
      <c r="CS18" s="684"/>
      <c r="CT18" s="684"/>
      <c r="CU18" s="684"/>
      <c r="CV18" s="684"/>
      <c r="CW18" s="684"/>
      <c r="CX18" s="684"/>
      <c r="CY18" s="685"/>
      <c r="CZ18" s="686" t="s">
        <v>174</v>
      </c>
      <c r="DA18" s="686"/>
      <c r="DB18" s="686"/>
      <c r="DC18" s="686"/>
      <c r="DD18" s="692" t="s">
        <v>233</v>
      </c>
      <c r="DE18" s="684"/>
      <c r="DF18" s="684"/>
      <c r="DG18" s="684"/>
      <c r="DH18" s="684"/>
      <c r="DI18" s="684"/>
      <c r="DJ18" s="684"/>
      <c r="DK18" s="684"/>
      <c r="DL18" s="684"/>
      <c r="DM18" s="684"/>
      <c r="DN18" s="684"/>
      <c r="DO18" s="684"/>
      <c r="DP18" s="685"/>
      <c r="DQ18" s="692" t="s">
        <v>251</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2547</v>
      </c>
      <c r="S19" s="684"/>
      <c r="T19" s="684"/>
      <c r="U19" s="684"/>
      <c r="V19" s="684"/>
      <c r="W19" s="684"/>
      <c r="X19" s="684"/>
      <c r="Y19" s="685"/>
      <c r="Z19" s="686">
        <v>0</v>
      </c>
      <c r="AA19" s="686"/>
      <c r="AB19" s="686"/>
      <c r="AC19" s="686"/>
      <c r="AD19" s="687">
        <v>2547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333250</v>
      </c>
      <c r="BH19" s="684"/>
      <c r="BI19" s="684"/>
      <c r="BJ19" s="684"/>
      <c r="BK19" s="684"/>
      <c r="BL19" s="684"/>
      <c r="BM19" s="684"/>
      <c r="BN19" s="685"/>
      <c r="BO19" s="686">
        <v>5.5</v>
      </c>
      <c r="BP19" s="686"/>
      <c r="BQ19" s="686"/>
      <c r="BR19" s="686"/>
      <c r="BS19" s="692" t="s">
        <v>233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251</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1671</v>
      </c>
      <c r="S20" s="684"/>
      <c r="T20" s="684"/>
      <c r="U20" s="684"/>
      <c r="V20" s="684"/>
      <c r="W20" s="684"/>
      <c r="X20" s="684"/>
      <c r="Y20" s="685"/>
      <c r="Z20" s="686">
        <v>0</v>
      </c>
      <c r="AA20" s="686"/>
      <c r="AB20" s="686"/>
      <c r="AC20" s="686"/>
      <c r="AD20" s="687">
        <v>1671</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333250</v>
      </c>
      <c r="BH20" s="684"/>
      <c r="BI20" s="684"/>
      <c r="BJ20" s="684"/>
      <c r="BK20" s="684"/>
      <c r="BL20" s="684"/>
      <c r="BM20" s="684"/>
      <c r="BN20" s="685"/>
      <c r="BO20" s="686">
        <v>5.5</v>
      </c>
      <c r="BP20" s="686"/>
      <c r="BQ20" s="686"/>
      <c r="BR20" s="686"/>
      <c r="BS20" s="692" t="s">
        <v>251</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17607186</v>
      </c>
      <c r="CS20" s="684"/>
      <c r="CT20" s="684"/>
      <c r="CU20" s="684"/>
      <c r="CV20" s="684"/>
      <c r="CW20" s="684"/>
      <c r="CX20" s="684"/>
      <c r="CY20" s="685"/>
      <c r="CZ20" s="686">
        <v>100</v>
      </c>
      <c r="DA20" s="686"/>
      <c r="DB20" s="686"/>
      <c r="DC20" s="686"/>
      <c r="DD20" s="692">
        <v>1996847</v>
      </c>
      <c r="DE20" s="684"/>
      <c r="DF20" s="684"/>
      <c r="DG20" s="684"/>
      <c r="DH20" s="684"/>
      <c r="DI20" s="684"/>
      <c r="DJ20" s="684"/>
      <c r="DK20" s="684"/>
      <c r="DL20" s="684"/>
      <c r="DM20" s="684"/>
      <c r="DN20" s="684"/>
      <c r="DO20" s="684"/>
      <c r="DP20" s="685"/>
      <c r="DQ20" s="692">
        <v>11812875</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105918</v>
      </c>
      <c r="S21" s="684"/>
      <c r="T21" s="684"/>
      <c r="U21" s="684"/>
      <c r="V21" s="684"/>
      <c r="W21" s="684"/>
      <c r="X21" s="684"/>
      <c r="Y21" s="685"/>
      <c r="Z21" s="686">
        <v>0.6</v>
      </c>
      <c r="AA21" s="686"/>
      <c r="AB21" s="686"/>
      <c r="AC21" s="686"/>
      <c r="AD21" s="687">
        <v>105918</v>
      </c>
      <c r="AE21" s="687"/>
      <c r="AF21" s="687"/>
      <c r="AG21" s="687"/>
      <c r="AH21" s="687"/>
      <c r="AI21" s="687"/>
      <c r="AJ21" s="687"/>
      <c r="AK21" s="687"/>
      <c r="AL21" s="688">
        <v>1.1000000000000001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233</v>
      </c>
      <c r="BP21" s="686"/>
      <c r="BQ21" s="686"/>
      <c r="BR21" s="686"/>
      <c r="BS21" s="692" t="s">
        <v>251</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3750841</v>
      </c>
      <c r="S22" s="684"/>
      <c r="T22" s="684"/>
      <c r="U22" s="684"/>
      <c r="V22" s="684"/>
      <c r="W22" s="684"/>
      <c r="X22" s="684"/>
      <c r="Y22" s="685"/>
      <c r="Z22" s="686">
        <v>20.7</v>
      </c>
      <c r="AA22" s="686"/>
      <c r="AB22" s="686"/>
      <c r="AC22" s="686"/>
      <c r="AD22" s="687">
        <v>3117347</v>
      </c>
      <c r="AE22" s="687"/>
      <c r="AF22" s="687"/>
      <c r="AG22" s="687"/>
      <c r="AH22" s="687"/>
      <c r="AI22" s="687"/>
      <c r="AJ22" s="687"/>
      <c r="AK22" s="687"/>
      <c r="AL22" s="688">
        <v>31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174</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3117347</v>
      </c>
      <c r="S23" s="684"/>
      <c r="T23" s="684"/>
      <c r="U23" s="684"/>
      <c r="V23" s="684"/>
      <c r="W23" s="684"/>
      <c r="X23" s="684"/>
      <c r="Y23" s="685"/>
      <c r="Z23" s="686">
        <v>17.2</v>
      </c>
      <c r="AA23" s="686"/>
      <c r="AB23" s="686"/>
      <c r="AC23" s="686"/>
      <c r="AD23" s="687">
        <v>3117347</v>
      </c>
      <c r="AE23" s="687"/>
      <c r="AF23" s="687"/>
      <c r="AG23" s="687"/>
      <c r="AH23" s="687"/>
      <c r="AI23" s="687"/>
      <c r="AJ23" s="687"/>
      <c r="AK23" s="687"/>
      <c r="AL23" s="688">
        <v>31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333250</v>
      </c>
      <c r="BH23" s="684"/>
      <c r="BI23" s="684"/>
      <c r="BJ23" s="684"/>
      <c r="BK23" s="684"/>
      <c r="BL23" s="684"/>
      <c r="BM23" s="684"/>
      <c r="BN23" s="685"/>
      <c r="BO23" s="686">
        <v>5.5</v>
      </c>
      <c r="BP23" s="686"/>
      <c r="BQ23" s="686"/>
      <c r="BR23" s="686"/>
      <c r="BS23" s="692" t="s">
        <v>174</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633494</v>
      </c>
      <c r="S24" s="684"/>
      <c r="T24" s="684"/>
      <c r="U24" s="684"/>
      <c r="V24" s="684"/>
      <c r="W24" s="684"/>
      <c r="X24" s="684"/>
      <c r="Y24" s="685"/>
      <c r="Z24" s="686">
        <v>3.5</v>
      </c>
      <c r="AA24" s="686"/>
      <c r="AB24" s="686"/>
      <c r="AC24" s="686"/>
      <c r="AD24" s="687" t="s">
        <v>251</v>
      </c>
      <c r="AE24" s="687"/>
      <c r="AF24" s="687"/>
      <c r="AG24" s="687"/>
      <c r="AH24" s="687"/>
      <c r="AI24" s="687"/>
      <c r="AJ24" s="687"/>
      <c r="AK24" s="687"/>
      <c r="AL24" s="688" t="s">
        <v>233</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251</v>
      </c>
      <c r="BH24" s="684"/>
      <c r="BI24" s="684"/>
      <c r="BJ24" s="684"/>
      <c r="BK24" s="684"/>
      <c r="BL24" s="684"/>
      <c r="BM24" s="684"/>
      <c r="BN24" s="685"/>
      <c r="BO24" s="686" t="s">
        <v>174</v>
      </c>
      <c r="BP24" s="686"/>
      <c r="BQ24" s="686"/>
      <c r="BR24" s="686"/>
      <c r="BS24" s="692" t="s">
        <v>174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8165385</v>
      </c>
      <c r="CS24" s="673"/>
      <c r="CT24" s="673"/>
      <c r="CU24" s="673"/>
      <c r="CV24" s="673"/>
      <c r="CW24" s="673"/>
      <c r="CX24" s="673"/>
      <c r="CY24" s="674"/>
      <c r="CZ24" s="677">
        <v>46.4</v>
      </c>
      <c r="DA24" s="678"/>
      <c r="DB24" s="678"/>
      <c r="DC24" s="697"/>
      <c r="DD24" s="719">
        <v>4675089</v>
      </c>
      <c r="DE24" s="673"/>
      <c r="DF24" s="673"/>
      <c r="DG24" s="673"/>
      <c r="DH24" s="673"/>
      <c r="DI24" s="673"/>
      <c r="DJ24" s="673"/>
      <c r="DK24" s="674"/>
      <c r="DL24" s="719">
        <v>4493896</v>
      </c>
      <c r="DM24" s="673"/>
      <c r="DN24" s="673"/>
      <c r="DO24" s="673"/>
      <c r="DP24" s="673"/>
      <c r="DQ24" s="673"/>
      <c r="DR24" s="673"/>
      <c r="DS24" s="673"/>
      <c r="DT24" s="673"/>
      <c r="DU24" s="673"/>
      <c r="DV24" s="674"/>
      <c r="DW24" s="677">
        <v>42.2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174</v>
      </c>
      <c r="AA25" s="686"/>
      <c r="AB25" s="686"/>
      <c r="AC25" s="686"/>
      <c r="AD25" s="687" t="s">
        <v>233</v>
      </c>
      <c r="AE25" s="687"/>
      <c r="AF25" s="687"/>
      <c r="AG25" s="687"/>
      <c r="AH25" s="687"/>
      <c r="AI25" s="687"/>
      <c r="AJ25" s="687"/>
      <c r="AK25" s="687"/>
      <c r="AL25" s="688" t="s">
        <v>174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174</v>
      </c>
      <c r="BH25" s="684"/>
      <c r="BI25" s="684"/>
      <c r="BJ25" s="684"/>
      <c r="BK25" s="684"/>
      <c r="BL25" s="684"/>
      <c r="BM25" s="684"/>
      <c r="BN25" s="685"/>
      <c r="BO25" s="686" t="s">
        <v>251</v>
      </c>
      <c r="BP25" s="686"/>
      <c r="BQ25" s="686"/>
      <c r="BR25" s="686"/>
      <c r="BS25" s="692" t="s">
        <v>233</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2083153</v>
      </c>
      <c r="CS25" s="708"/>
      <c r="CT25" s="708"/>
      <c r="CU25" s="708"/>
      <c r="CV25" s="708"/>
      <c r="CW25" s="708"/>
      <c r="CX25" s="708"/>
      <c r="CY25" s="709"/>
      <c r="CZ25" s="688">
        <v>11.8</v>
      </c>
      <c r="DA25" s="720"/>
      <c r="DB25" s="720"/>
      <c r="DC25" s="722"/>
      <c r="DD25" s="692">
        <v>1907637</v>
      </c>
      <c r="DE25" s="708"/>
      <c r="DF25" s="708"/>
      <c r="DG25" s="708"/>
      <c r="DH25" s="708"/>
      <c r="DI25" s="708"/>
      <c r="DJ25" s="708"/>
      <c r="DK25" s="709"/>
      <c r="DL25" s="692">
        <v>1852505</v>
      </c>
      <c r="DM25" s="708"/>
      <c r="DN25" s="708"/>
      <c r="DO25" s="708"/>
      <c r="DP25" s="708"/>
      <c r="DQ25" s="708"/>
      <c r="DR25" s="708"/>
      <c r="DS25" s="708"/>
      <c r="DT25" s="708"/>
      <c r="DU25" s="708"/>
      <c r="DV25" s="709"/>
      <c r="DW25" s="688">
        <v>17.399999999999999</v>
      </c>
      <c r="DX25" s="720"/>
      <c r="DY25" s="720"/>
      <c r="DZ25" s="720"/>
      <c r="EA25" s="720"/>
      <c r="EB25" s="720"/>
      <c r="EC25" s="721"/>
    </row>
    <row r="26" spans="2:133" ht="11.25" customHeight="1" x14ac:dyDescent="0.15">
      <c r="B26" s="680" t="s">
        <v>295</v>
      </c>
      <c r="C26" s="681"/>
      <c r="D26" s="681"/>
      <c r="E26" s="681"/>
      <c r="F26" s="681"/>
      <c r="G26" s="681"/>
      <c r="H26" s="681"/>
      <c r="I26" s="681"/>
      <c r="J26" s="681"/>
      <c r="K26" s="681"/>
      <c r="L26" s="681"/>
      <c r="M26" s="681"/>
      <c r="N26" s="681"/>
      <c r="O26" s="681"/>
      <c r="P26" s="681"/>
      <c r="Q26" s="682"/>
      <c r="R26" s="683">
        <v>11013093</v>
      </c>
      <c r="S26" s="684"/>
      <c r="T26" s="684"/>
      <c r="U26" s="684"/>
      <c r="V26" s="684"/>
      <c r="W26" s="684"/>
      <c r="X26" s="684"/>
      <c r="Y26" s="685"/>
      <c r="Z26" s="686">
        <v>60.7</v>
      </c>
      <c r="AA26" s="686"/>
      <c r="AB26" s="686"/>
      <c r="AC26" s="686"/>
      <c r="AD26" s="687">
        <v>10046349</v>
      </c>
      <c r="AE26" s="687"/>
      <c r="AF26" s="687"/>
      <c r="AG26" s="687"/>
      <c r="AH26" s="687"/>
      <c r="AI26" s="687"/>
      <c r="AJ26" s="687"/>
      <c r="AK26" s="687"/>
      <c r="AL26" s="688">
        <v>99.8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174</v>
      </c>
      <c r="BH26" s="684"/>
      <c r="BI26" s="684"/>
      <c r="BJ26" s="684"/>
      <c r="BK26" s="684"/>
      <c r="BL26" s="684"/>
      <c r="BM26" s="684"/>
      <c r="BN26" s="685"/>
      <c r="BO26" s="686" t="s">
        <v>130</v>
      </c>
      <c r="BP26" s="686"/>
      <c r="BQ26" s="686"/>
      <c r="BR26" s="686"/>
      <c r="BS26" s="692" t="s">
        <v>233</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1373032</v>
      </c>
      <c r="CS26" s="684"/>
      <c r="CT26" s="684"/>
      <c r="CU26" s="684"/>
      <c r="CV26" s="684"/>
      <c r="CW26" s="684"/>
      <c r="CX26" s="684"/>
      <c r="CY26" s="685"/>
      <c r="CZ26" s="688">
        <v>7.8</v>
      </c>
      <c r="DA26" s="720"/>
      <c r="DB26" s="720"/>
      <c r="DC26" s="722"/>
      <c r="DD26" s="692">
        <v>1209439</v>
      </c>
      <c r="DE26" s="684"/>
      <c r="DF26" s="684"/>
      <c r="DG26" s="684"/>
      <c r="DH26" s="684"/>
      <c r="DI26" s="684"/>
      <c r="DJ26" s="684"/>
      <c r="DK26" s="685"/>
      <c r="DL26" s="692" t="s">
        <v>174</v>
      </c>
      <c r="DM26" s="684"/>
      <c r="DN26" s="684"/>
      <c r="DO26" s="684"/>
      <c r="DP26" s="684"/>
      <c r="DQ26" s="684"/>
      <c r="DR26" s="684"/>
      <c r="DS26" s="684"/>
      <c r="DT26" s="684"/>
      <c r="DU26" s="684"/>
      <c r="DV26" s="685"/>
      <c r="DW26" s="688" t="s">
        <v>251</v>
      </c>
      <c r="DX26" s="720"/>
      <c r="DY26" s="720"/>
      <c r="DZ26" s="720"/>
      <c r="EA26" s="720"/>
      <c r="EB26" s="720"/>
      <c r="EC26" s="721"/>
    </row>
    <row r="27" spans="2:133" ht="11.25" customHeight="1" x14ac:dyDescent="0.15">
      <c r="B27" s="680" t="s">
        <v>298</v>
      </c>
      <c r="C27" s="681"/>
      <c r="D27" s="681"/>
      <c r="E27" s="681"/>
      <c r="F27" s="681"/>
      <c r="G27" s="681"/>
      <c r="H27" s="681"/>
      <c r="I27" s="681"/>
      <c r="J27" s="681"/>
      <c r="K27" s="681"/>
      <c r="L27" s="681"/>
      <c r="M27" s="681"/>
      <c r="N27" s="681"/>
      <c r="O27" s="681"/>
      <c r="P27" s="681"/>
      <c r="Q27" s="682"/>
      <c r="R27" s="683">
        <v>4395</v>
      </c>
      <c r="S27" s="684"/>
      <c r="T27" s="684"/>
      <c r="U27" s="684"/>
      <c r="V27" s="684"/>
      <c r="W27" s="684"/>
      <c r="X27" s="684"/>
      <c r="Y27" s="685"/>
      <c r="Z27" s="686">
        <v>0</v>
      </c>
      <c r="AA27" s="686"/>
      <c r="AB27" s="686"/>
      <c r="AC27" s="686"/>
      <c r="AD27" s="687">
        <v>4395</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6039414</v>
      </c>
      <c r="BH27" s="684"/>
      <c r="BI27" s="684"/>
      <c r="BJ27" s="684"/>
      <c r="BK27" s="684"/>
      <c r="BL27" s="684"/>
      <c r="BM27" s="684"/>
      <c r="BN27" s="685"/>
      <c r="BO27" s="686">
        <v>100</v>
      </c>
      <c r="BP27" s="686"/>
      <c r="BQ27" s="686"/>
      <c r="BR27" s="686"/>
      <c r="BS27" s="692">
        <v>31573</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4822744</v>
      </c>
      <c r="CS27" s="708"/>
      <c r="CT27" s="708"/>
      <c r="CU27" s="708"/>
      <c r="CV27" s="708"/>
      <c r="CW27" s="708"/>
      <c r="CX27" s="708"/>
      <c r="CY27" s="709"/>
      <c r="CZ27" s="688">
        <v>27.4</v>
      </c>
      <c r="DA27" s="720"/>
      <c r="DB27" s="720"/>
      <c r="DC27" s="722"/>
      <c r="DD27" s="692">
        <v>1507964</v>
      </c>
      <c r="DE27" s="708"/>
      <c r="DF27" s="708"/>
      <c r="DG27" s="708"/>
      <c r="DH27" s="708"/>
      <c r="DI27" s="708"/>
      <c r="DJ27" s="708"/>
      <c r="DK27" s="709"/>
      <c r="DL27" s="692">
        <v>1503339</v>
      </c>
      <c r="DM27" s="708"/>
      <c r="DN27" s="708"/>
      <c r="DO27" s="708"/>
      <c r="DP27" s="708"/>
      <c r="DQ27" s="708"/>
      <c r="DR27" s="708"/>
      <c r="DS27" s="708"/>
      <c r="DT27" s="708"/>
      <c r="DU27" s="708"/>
      <c r="DV27" s="709"/>
      <c r="DW27" s="688">
        <v>14.1</v>
      </c>
      <c r="DX27" s="720"/>
      <c r="DY27" s="720"/>
      <c r="DZ27" s="720"/>
      <c r="EA27" s="720"/>
      <c r="EB27" s="720"/>
      <c r="EC27" s="721"/>
    </row>
    <row r="28" spans="2:133" ht="11.25" customHeight="1" x14ac:dyDescent="0.15">
      <c r="B28" s="680" t="s">
        <v>301</v>
      </c>
      <c r="C28" s="681"/>
      <c r="D28" s="681"/>
      <c r="E28" s="681"/>
      <c r="F28" s="681"/>
      <c r="G28" s="681"/>
      <c r="H28" s="681"/>
      <c r="I28" s="681"/>
      <c r="J28" s="681"/>
      <c r="K28" s="681"/>
      <c r="L28" s="681"/>
      <c r="M28" s="681"/>
      <c r="N28" s="681"/>
      <c r="O28" s="681"/>
      <c r="P28" s="681"/>
      <c r="Q28" s="682"/>
      <c r="R28" s="683">
        <v>254246</v>
      </c>
      <c r="S28" s="684"/>
      <c r="T28" s="684"/>
      <c r="U28" s="684"/>
      <c r="V28" s="684"/>
      <c r="W28" s="684"/>
      <c r="X28" s="684"/>
      <c r="Y28" s="685"/>
      <c r="Z28" s="686">
        <v>1.4</v>
      </c>
      <c r="AA28" s="686"/>
      <c r="AB28" s="686"/>
      <c r="AC28" s="686"/>
      <c r="AD28" s="687" t="s">
        <v>233</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1259488</v>
      </c>
      <c r="CS28" s="684"/>
      <c r="CT28" s="684"/>
      <c r="CU28" s="684"/>
      <c r="CV28" s="684"/>
      <c r="CW28" s="684"/>
      <c r="CX28" s="684"/>
      <c r="CY28" s="685"/>
      <c r="CZ28" s="688">
        <v>7.2</v>
      </c>
      <c r="DA28" s="720"/>
      <c r="DB28" s="720"/>
      <c r="DC28" s="722"/>
      <c r="DD28" s="692">
        <v>1259488</v>
      </c>
      <c r="DE28" s="684"/>
      <c r="DF28" s="684"/>
      <c r="DG28" s="684"/>
      <c r="DH28" s="684"/>
      <c r="DI28" s="684"/>
      <c r="DJ28" s="684"/>
      <c r="DK28" s="685"/>
      <c r="DL28" s="692">
        <v>1138052</v>
      </c>
      <c r="DM28" s="684"/>
      <c r="DN28" s="684"/>
      <c r="DO28" s="684"/>
      <c r="DP28" s="684"/>
      <c r="DQ28" s="684"/>
      <c r="DR28" s="684"/>
      <c r="DS28" s="684"/>
      <c r="DT28" s="684"/>
      <c r="DU28" s="684"/>
      <c r="DV28" s="685"/>
      <c r="DW28" s="688">
        <v>10.7</v>
      </c>
      <c r="DX28" s="720"/>
      <c r="DY28" s="720"/>
      <c r="DZ28" s="720"/>
      <c r="EA28" s="720"/>
      <c r="EB28" s="720"/>
      <c r="EC28" s="721"/>
    </row>
    <row r="29" spans="2:133" ht="11.25" customHeight="1" x14ac:dyDescent="0.15">
      <c r="B29" s="680" t="s">
        <v>303</v>
      </c>
      <c r="C29" s="681"/>
      <c r="D29" s="681"/>
      <c r="E29" s="681"/>
      <c r="F29" s="681"/>
      <c r="G29" s="681"/>
      <c r="H29" s="681"/>
      <c r="I29" s="681"/>
      <c r="J29" s="681"/>
      <c r="K29" s="681"/>
      <c r="L29" s="681"/>
      <c r="M29" s="681"/>
      <c r="N29" s="681"/>
      <c r="O29" s="681"/>
      <c r="P29" s="681"/>
      <c r="Q29" s="682"/>
      <c r="R29" s="683">
        <v>209858</v>
      </c>
      <c r="S29" s="684"/>
      <c r="T29" s="684"/>
      <c r="U29" s="684"/>
      <c r="V29" s="684"/>
      <c r="W29" s="684"/>
      <c r="X29" s="684"/>
      <c r="Y29" s="685"/>
      <c r="Z29" s="686">
        <v>1.2</v>
      </c>
      <c r="AA29" s="686"/>
      <c r="AB29" s="686"/>
      <c r="AC29" s="686"/>
      <c r="AD29" s="687">
        <v>11872</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305</v>
      </c>
      <c r="CG29" s="699"/>
      <c r="CH29" s="699"/>
      <c r="CI29" s="699"/>
      <c r="CJ29" s="699"/>
      <c r="CK29" s="699"/>
      <c r="CL29" s="699"/>
      <c r="CM29" s="699"/>
      <c r="CN29" s="699"/>
      <c r="CO29" s="699"/>
      <c r="CP29" s="699"/>
      <c r="CQ29" s="700"/>
      <c r="CR29" s="683">
        <v>1259488</v>
      </c>
      <c r="CS29" s="708"/>
      <c r="CT29" s="708"/>
      <c r="CU29" s="708"/>
      <c r="CV29" s="708"/>
      <c r="CW29" s="708"/>
      <c r="CX29" s="708"/>
      <c r="CY29" s="709"/>
      <c r="CZ29" s="688">
        <v>7.2</v>
      </c>
      <c r="DA29" s="720"/>
      <c r="DB29" s="720"/>
      <c r="DC29" s="722"/>
      <c r="DD29" s="692">
        <v>1259488</v>
      </c>
      <c r="DE29" s="708"/>
      <c r="DF29" s="708"/>
      <c r="DG29" s="708"/>
      <c r="DH29" s="708"/>
      <c r="DI29" s="708"/>
      <c r="DJ29" s="708"/>
      <c r="DK29" s="709"/>
      <c r="DL29" s="692">
        <v>1138052</v>
      </c>
      <c r="DM29" s="708"/>
      <c r="DN29" s="708"/>
      <c r="DO29" s="708"/>
      <c r="DP29" s="708"/>
      <c r="DQ29" s="708"/>
      <c r="DR29" s="708"/>
      <c r="DS29" s="708"/>
      <c r="DT29" s="708"/>
      <c r="DU29" s="708"/>
      <c r="DV29" s="709"/>
      <c r="DW29" s="688">
        <v>10.7</v>
      </c>
      <c r="DX29" s="720"/>
      <c r="DY29" s="720"/>
      <c r="DZ29" s="720"/>
      <c r="EA29" s="720"/>
      <c r="EB29" s="720"/>
      <c r="EC29" s="721"/>
    </row>
    <row r="30" spans="2:133" ht="11.25" customHeight="1" x14ac:dyDescent="0.15">
      <c r="B30" s="680" t="s">
        <v>306</v>
      </c>
      <c r="C30" s="681"/>
      <c r="D30" s="681"/>
      <c r="E30" s="681"/>
      <c r="F30" s="681"/>
      <c r="G30" s="681"/>
      <c r="H30" s="681"/>
      <c r="I30" s="681"/>
      <c r="J30" s="681"/>
      <c r="K30" s="681"/>
      <c r="L30" s="681"/>
      <c r="M30" s="681"/>
      <c r="N30" s="681"/>
      <c r="O30" s="681"/>
      <c r="P30" s="681"/>
      <c r="Q30" s="682"/>
      <c r="R30" s="683">
        <v>142923</v>
      </c>
      <c r="S30" s="684"/>
      <c r="T30" s="684"/>
      <c r="U30" s="684"/>
      <c r="V30" s="684"/>
      <c r="W30" s="684"/>
      <c r="X30" s="684"/>
      <c r="Y30" s="685"/>
      <c r="Z30" s="686">
        <v>0.8</v>
      </c>
      <c r="AA30" s="686"/>
      <c r="AB30" s="686"/>
      <c r="AC30" s="686"/>
      <c r="AD30" s="687" t="s">
        <v>174</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1215317</v>
      </c>
      <c r="CS30" s="684"/>
      <c r="CT30" s="684"/>
      <c r="CU30" s="684"/>
      <c r="CV30" s="684"/>
      <c r="CW30" s="684"/>
      <c r="CX30" s="684"/>
      <c r="CY30" s="685"/>
      <c r="CZ30" s="688">
        <v>6.9</v>
      </c>
      <c r="DA30" s="720"/>
      <c r="DB30" s="720"/>
      <c r="DC30" s="722"/>
      <c r="DD30" s="692">
        <v>1215317</v>
      </c>
      <c r="DE30" s="684"/>
      <c r="DF30" s="684"/>
      <c r="DG30" s="684"/>
      <c r="DH30" s="684"/>
      <c r="DI30" s="684"/>
      <c r="DJ30" s="684"/>
      <c r="DK30" s="685"/>
      <c r="DL30" s="692">
        <v>1093881</v>
      </c>
      <c r="DM30" s="684"/>
      <c r="DN30" s="684"/>
      <c r="DO30" s="684"/>
      <c r="DP30" s="684"/>
      <c r="DQ30" s="684"/>
      <c r="DR30" s="684"/>
      <c r="DS30" s="684"/>
      <c r="DT30" s="684"/>
      <c r="DU30" s="684"/>
      <c r="DV30" s="685"/>
      <c r="DW30" s="688">
        <v>10.3</v>
      </c>
      <c r="DX30" s="720"/>
      <c r="DY30" s="720"/>
      <c r="DZ30" s="720"/>
      <c r="EA30" s="720"/>
      <c r="EB30" s="720"/>
      <c r="EC30" s="721"/>
    </row>
    <row r="31" spans="2:133" ht="11.25" customHeight="1" x14ac:dyDescent="0.15">
      <c r="B31" s="680" t="s">
        <v>310</v>
      </c>
      <c r="C31" s="681"/>
      <c r="D31" s="681"/>
      <c r="E31" s="681"/>
      <c r="F31" s="681"/>
      <c r="G31" s="681"/>
      <c r="H31" s="681"/>
      <c r="I31" s="681"/>
      <c r="J31" s="681"/>
      <c r="K31" s="681"/>
      <c r="L31" s="681"/>
      <c r="M31" s="681"/>
      <c r="N31" s="681"/>
      <c r="O31" s="681"/>
      <c r="P31" s="681"/>
      <c r="Q31" s="682"/>
      <c r="R31" s="683">
        <v>2897724</v>
      </c>
      <c r="S31" s="684"/>
      <c r="T31" s="684"/>
      <c r="U31" s="684"/>
      <c r="V31" s="684"/>
      <c r="W31" s="684"/>
      <c r="X31" s="684"/>
      <c r="Y31" s="685"/>
      <c r="Z31" s="686">
        <v>16</v>
      </c>
      <c r="AA31" s="686"/>
      <c r="AB31" s="686"/>
      <c r="AC31" s="686"/>
      <c r="AD31" s="687" t="s">
        <v>251</v>
      </c>
      <c r="AE31" s="687"/>
      <c r="AF31" s="687"/>
      <c r="AG31" s="687"/>
      <c r="AH31" s="687"/>
      <c r="AI31" s="687"/>
      <c r="AJ31" s="687"/>
      <c r="AK31" s="687"/>
      <c r="AL31" s="688" t="s">
        <v>233</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39">
        <v>99.2</v>
      </c>
      <c r="BH31" s="735"/>
      <c r="BI31" s="735"/>
      <c r="BJ31" s="735"/>
      <c r="BK31" s="735"/>
      <c r="BL31" s="735"/>
      <c r="BM31" s="678">
        <v>97.6</v>
      </c>
      <c r="BN31" s="735"/>
      <c r="BO31" s="735"/>
      <c r="BP31" s="735"/>
      <c r="BQ31" s="736"/>
      <c r="BR31" s="739">
        <v>99.1</v>
      </c>
      <c r="BS31" s="735"/>
      <c r="BT31" s="735"/>
      <c r="BU31" s="735"/>
      <c r="BV31" s="735"/>
      <c r="BW31" s="735"/>
      <c r="BX31" s="678">
        <v>97.5</v>
      </c>
      <c r="BY31" s="735"/>
      <c r="BZ31" s="735"/>
      <c r="CA31" s="735"/>
      <c r="CB31" s="736"/>
      <c r="CD31" s="731"/>
      <c r="CE31" s="732"/>
      <c r="CF31" s="698" t="s">
        <v>313</v>
      </c>
      <c r="CG31" s="699"/>
      <c r="CH31" s="699"/>
      <c r="CI31" s="699"/>
      <c r="CJ31" s="699"/>
      <c r="CK31" s="699"/>
      <c r="CL31" s="699"/>
      <c r="CM31" s="699"/>
      <c r="CN31" s="699"/>
      <c r="CO31" s="699"/>
      <c r="CP31" s="699"/>
      <c r="CQ31" s="700"/>
      <c r="CR31" s="683">
        <v>44171</v>
      </c>
      <c r="CS31" s="708"/>
      <c r="CT31" s="708"/>
      <c r="CU31" s="708"/>
      <c r="CV31" s="708"/>
      <c r="CW31" s="708"/>
      <c r="CX31" s="708"/>
      <c r="CY31" s="709"/>
      <c r="CZ31" s="688">
        <v>0.3</v>
      </c>
      <c r="DA31" s="720"/>
      <c r="DB31" s="720"/>
      <c r="DC31" s="722"/>
      <c r="DD31" s="692">
        <v>44171</v>
      </c>
      <c r="DE31" s="708"/>
      <c r="DF31" s="708"/>
      <c r="DG31" s="708"/>
      <c r="DH31" s="708"/>
      <c r="DI31" s="708"/>
      <c r="DJ31" s="708"/>
      <c r="DK31" s="709"/>
      <c r="DL31" s="692">
        <v>44171</v>
      </c>
      <c r="DM31" s="708"/>
      <c r="DN31" s="708"/>
      <c r="DO31" s="708"/>
      <c r="DP31" s="708"/>
      <c r="DQ31" s="708"/>
      <c r="DR31" s="708"/>
      <c r="DS31" s="708"/>
      <c r="DT31" s="708"/>
      <c r="DU31" s="708"/>
      <c r="DV31" s="709"/>
      <c r="DW31" s="688">
        <v>0.4</v>
      </c>
      <c r="DX31" s="720"/>
      <c r="DY31" s="720"/>
      <c r="DZ31" s="720"/>
      <c r="EA31" s="720"/>
      <c r="EB31" s="720"/>
      <c r="EC31" s="721"/>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174</v>
      </c>
      <c r="S32" s="684"/>
      <c r="T32" s="684"/>
      <c r="U32" s="684"/>
      <c r="V32" s="684"/>
      <c r="W32" s="684"/>
      <c r="X32" s="684"/>
      <c r="Y32" s="685"/>
      <c r="Z32" s="686" t="s">
        <v>174</v>
      </c>
      <c r="AA32" s="686"/>
      <c r="AB32" s="686"/>
      <c r="AC32" s="686"/>
      <c r="AD32" s="687" t="s">
        <v>251</v>
      </c>
      <c r="AE32" s="687"/>
      <c r="AF32" s="687"/>
      <c r="AG32" s="687"/>
      <c r="AH32" s="687"/>
      <c r="AI32" s="687"/>
      <c r="AJ32" s="687"/>
      <c r="AK32" s="687"/>
      <c r="AL32" s="688" t="s">
        <v>174</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49">
        <v>99.2</v>
      </c>
      <c r="BH32" s="708"/>
      <c r="BI32" s="708"/>
      <c r="BJ32" s="708"/>
      <c r="BK32" s="708"/>
      <c r="BL32" s="708"/>
      <c r="BM32" s="689">
        <v>98.1</v>
      </c>
      <c r="BN32" s="737"/>
      <c r="BO32" s="737"/>
      <c r="BP32" s="737"/>
      <c r="BQ32" s="738"/>
      <c r="BR32" s="749">
        <v>99.2</v>
      </c>
      <c r="BS32" s="708"/>
      <c r="BT32" s="708"/>
      <c r="BU32" s="708"/>
      <c r="BV32" s="708"/>
      <c r="BW32" s="708"/>
      <c r="BX32" s="689">
        <v>97.9</v>
      </c>
      <c r="BY32" s="737"/>
      <c r="BZ32" s="737"/>
      <c r="CA32" s="737"/>
      <c r="CB32" s="738"/>
      <c r="CD32" s="733"/>
      <c r="CE32" s="734"/>
      <c r="CF32" s="698" t="s">
        <v>317</v>
      </c>
      <c r="CG32" s="699"/>
      <c r="CH32" s="699"/>
      <c r="CI32" s="699"/>
      <c r="CJ32" s="699"/>
      <c r="CK32" s="699"/>
      <c r="CL32" s="699"/>
      <c r="CM32" s="699"/>
      <c r="CN32" s="699"/>
      <c r="CO32" s="699"/>
      <c r="CP32" s="699"/>
      <c r="CQ32" s="700"/>
      <c r="CR32" s="683" t="s">
        <v>233</v>
      </c>
      <c r="CS32" s="684"/>
      <c r="CT32" s="684"/>
      <c r="CU32" s="684"/>
      <c r="CV32" s="684"/>
      <c r="CW32" s="684"/>
      <c r="CX32" s="684"/>
      <c r="CY32" s="685"/>
      <c r="CZ32" s="688" t="s">
        <v>174</v>
      </c>
      <c r="DA32" s="720"/>
      <c r="DB32" s="720"/>
      <c r="DC32" s="722"/>
      <c r="DD32" s="692" t="s">
        <v>174</v>
      </c>
      <c r="DE32" s="684"/>
      <c r="DF32" s="684"/>
      <c r="DG32" s="684"/>
      <c r="DH32" s="684"/>
      <c r="DI32" s="684"/>
      <c r="DJ32" s="684"/>
      <c r="DK32" s="685"/>
      <c r="DL32" s="692" t="s">
        <v>251</v>
      </c>
      <c r="DM32" s="684"/>
      <c r="DN32" s="684"/>
      <c r="DO32" s="684"/>
      <c r="DP32" s="684"/>
      <c r="DQ32" s="684"/>
      <c r="DR32" s="684"/>
      <c r="DS32" s="684"/>
      <c r="DT32" s="684"/>
      <c r="DU32" s="684"/>
      <c r="DV32" s="685"/>
      <c r="DW32" s="688" t="s">
        <v>251</v>
      </c>
      <c r="DX32" s="720"/>
      <c r="DY32" s="720"/>
      <c r="DZ32" s="720"/>
      <c r="EA32" s="720"/>
      <c r="EB32" s="720"/>
      <c r="EC32" s="721"/>
    </row>
    <row r="33" spans="2:133" ht="11.25" customHeight="1" x14ac:dyDescent="0.15">
      <c r="B33" s="680" t="s">
        <v>318</v>
      </c>
      <c r="C33" s="681"/>
      <c r="D33" s="681"/>
      <c r="E33" s="681"/>
      <c r="F33" s="681"/>
      <c r="G33" s="681"/>
      <c r="H33" s="681"/>
      <c r="I33" s="681"/>
      <c r="J33" s="681"/>
      <c r="K33" s="681"/>
      <c r="L33" s="681"/>
      <c r="M33" s="681"/>
      <c r="N33" s="681"/>
      <c r="O33" s="681"/>
      <c r="P33" s="681"/>
      <c r="Q33" s="682"/>
      <c r="R33" s="683">
        <v>1372203</v>
      </c>
      <c r="S33" s="684"/>
      <c r="T33" s="684"/>
      <c r="U33" s="684"/>
      <c r="V33" s="684"/>
      <c r="W33" s="684"/>
      <c r="X33" s="684"/>
      <c r="Y33" s="685"/>
      <c r="Z33" s="686">
        <v>7.6</v>
      </c>
      <c r="AA33" s="686"/>
      <c r="AB33" s="686"/>
      <c r="AC33" s="686"/>
      <c r="AD33" s="687" t="s">
        <v>174</v>
      </c>
      <c r="AE33" s="687"/>
      <c r="AF33" s="687"/>
      <c r="AG33" s="687"/>
      <c r="AH33" s="687"/>
      <c r="AI33" s="687"/>
      <c r="AJ33" s="687"/>
      <c r="AK33" s="687"/>
      <c r="AL33" s="688" t="s">
        <v>174</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99.1</v>
      </c>
      <c r="BH33" s="754"/>
      <c r="BI33" s="754"/>
      <c r="BJ33" s="754"/>
      <c r="BK33" s="754"/>
      <c r="BL33" s="754"/>
      <c r="BM33" s="755">
        <v>97</v>
      </c>
      <c r="BN33" s="754"/>
      <c r="BO33" s="754"/>
      <c r="BP33" s="754"/>
      <c r="BQ33" s="756"/>
      <c r="BR33" s="753">
        <v>99</v>
      </c>
      <c r="BS33" s="754"/>
      <c r="BT33" s="754"/>
      <c r="BU33" s="754"/>
      <c r="BV33" s="754"/>
      <c r="BW33" s="754"/>
      <c r="BX33" s="755">
        <v>96.8</v>
      </c>
      <c r="BY33" s="754"/>
      <c r="BZ33" s="754"/>
      <c r="CA33" s="754"/>
      <c r="CB33" s="756"/>
      <c r="CD33" s="698" t="s">
        <v>320</v>
      </c>
      <c r="CE33" s="699"/>
      <c r="CF33" s="699"/>
      <c r="CG33" s="699"/>
      <c r="CH33" s="699"/>
      <c r="CI33" s="699"/>
      <c r="CJ33" s="699"/>
      <c r="CK33" s="699"/>
      <c r="CL33" s="699"/>
      <c r="CM33" s="699"/>
      <c r="CN33" s="699"/>
      <c r="CO33" s="699"/>
      <c r="CP33" s="699"/>
      <c r="CQ33" s="700"/>
      <c r="CR33" s="683">
        <v>7395714</v>
      </c>
      <c r="CS33" s="708"/>
      <c r="CT33" s="708"/>
      <c r="CU33" s="708"/>
      <c r="CV33" s="708"/>
      <c r="CW33" s="708"/>
      <c r="CX33" s="708"/>
      <c r="CY33" s="709"/>
      <c r="CZ33" s="688">
        <v>42</v>
      </c>
      <c r="DA33" s="720"/>
      <c r="DB33" s="720"/>
      <c r="DC33" s="722"/>
      <c r="DD33" s="692">
        <v>6243749</v>
      </c>
      <c r="DE33" s="708"/>
      <c r="DF33" s="708"/>
      <c r="DG33" s="708"/>
      <c r="DH33" s="708"/>
      <c r="DI33" s="708"/>
      <c r="DJ33" s="708"/>
      <c r="DK33" s="709"/>
      <c r="DL33" s="692">
        <v>4599668</v>
      </c>
      <c r="DM33" s="708"/>
      <c r="DN33" s="708"/>
      <c r="DO33" s="708"/>
      <c r="DP33" s="708"/>
      <c r="DQ33" s="708"/>
      <c r="DR33" s="708"/>
      <c r="DS33" s="708"/>
      <c r="DT33" s="708"/>
      <c r="DU33" s="708"/>
      <c r="DV33" s="709"/>
      <c r="DW33" s="688">
        <v>43.2</v>
      </c>
      <c r="DX33" s="720"/>
      <c r="DY33" s="720"/>
      <c r="DZ33" s="720"/>
      <c r="EA33" s="720"/>
      <c r="EB33" s="720"/>
      <c r="EC33" s="721"/>
    </row>
    <row r="34" spans="2:133" ht="11.25" customHeight="1" x14ac:dyDescent="0.15">
      <c r="B34" s="680" t="s">
        <v>321</v>
      </c>
      <c r="C34" s="681"/>
      <c r="D34" s="681"/>
      <c r="E34" s="681"/>
      <c r="F34" s="681"/>
      <c r="G34" s="681"/>
      <c r="H34" s="681"/>
      <c r="I34" s="681"/>
      <c r="J34" s="681"/>
      <c r="K34" s="681"/>
      <c r="L34" s="681"/>
      <c r="M34" s="681"/>
      <c r="N34" s="681"/>
      <c r="O34" s="681"/>
      <c r="P34" s="681"/>
      <c r="Q34" s="682"/>
      <c r="R34" s="683">
        <v>23100</v>
      </c>
      <c r="S34" s="684"/>
      <c r="T34" s="684"/>
      <c r="U34" s="684"/>
      <c r="V34" s="684"/>
      <c r="W34" s="684"/>
      <c r="X34" s="684"/>
      <c r="Y34" s="685"/>
      <c r="Z34" s="686">
        <v>0.1</v>
      </c>
      <c r="AA34" s="686"/>
      <c r="AB34" s="686"/>
      <c r="AC34" s="686"/>
      <c r="AD34" s="687" t="s">
        <v>174</v>
      </c>
      <c r="AE34" s="687"/>
      <c r="AF34" s="687"/>
      <c r="AG34" s="687"/>
      <c r="AH34" s="687"/>
      <c r="AI34" s="687"/>
      <c r="AJ34" s="687"/>
      <c r="AK34" s="687"/>
      <c r="AL34" s="688" t="s">
        <v>174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2515932</v>
      </c>
      <c r="CS34" s="684"/>
      <c r="CT34" s="684"/>
      <c r="CU34" s="684"/>
      <c r="CV34" s="684"/>
      <c r="CW34" s="684"/>
      <c r="CX34" s="684"/>
      <c r="CY34" s="685"/>
      <c r="CZ34" s="688">
        <v>14.3</v>
      </c>
      <c r="DA34" s="720"/>
      <c r="DB34" s="720"/>
      <c r="DC34" s="722"/>
      <c r="DD34" s="692">
        <v>1995207</v>
      </c>
      <c r="DE34" s="684"/>
      <c r="DF34" s="684"/>
      <c r="DG34" s="684"/>
      <c r="DH34" s="684"/>
      <c r="DI34" s="684"/>
      <c r="DJ34" s="684"/>
      <c r="DK34" s="685"/>
      <c r="DL34" s="692">
        <v>1470779</v>
      </c>
      <c r="DM34" s="684"/>
      <c r="DN34" s="684"/>
      <c r="DO34" s="684"/>
      <c r="DP34" s="684"/>
      <c r="DQ34" s="684"/>
      <c r="DR34" s="684"/>
      <c r="DS34" s="684"/>
      <c r="DT34" s="684"/>
      <c r="DU34" s="684"/>
      <c r="DV34" s="685"/>
      <c r="DW34" s="688">
        <v>13.8</v>
      </c>
      <c r="DX34" s="720"/>
      <c r="DY34" s="720"/>
      <c r="DZ34" s="720"/>
      <c r="EA34" s="720"/>
      <c r="EB34" s="720"/>
      <c r="EC34" s="721"/>
    </row>
    <row r="35" spans="2:133" ht="11.25" customHeight="1" x14ac:dyDescent="0.15">
      <c r="B35" s="680" t="s">
        <v>323</v>
      </c>
      <c r="C35" s="681"/>
      <c r="D35" s="681"/>
      <c r="E35" s="681"/>
      <c r="F35" s="681"/>
      <c r="G35" s="681"/>
      <c r="H35" s="681"/>
      <c r="I35" s="681"/>
      <c r="J35" s="681"/>
      <c r="K35" s="681"/>
      <c r="L35" s="681"/>
      <c r="M35" s="681"/>
      <c r="N35" s="681"/>
      <c r="O35" s="681"/>
      <c r="P35" s="681"/>
      <c r="Q35" s="682"/>
      <c r="R35" s="683">
        <v>5739</v>
      </c>
      <c r="S35" s="684"/>
      <c r="T35" s="684"/>
      <c r="U35" s="684"/>
      <c r="V35" s="684"/>
      <c r="W35" s="684"/>
      <c r="X35" s="684"/>
      <c r="Y35" s="685"/>
      <c r="Z35" s="686">
        <v>0</v>
      </c>
      <c r="AA35" s="686"/>
      <c r="AB35" s="686"/>
      <c r="AC35" s="686"/>
      <c r="AD35" s="687" t="s">
        <v>233</v>
      </c>
      <c r="AE35" s="687"/>
      <c r="AF35" s="687"/>
      <c r="AG35" s="687"/>
      <c r="AH35" s="687"/>
      <c r="AI35" s="687"/>
      <c r="AJ35" s="687"/>
      <c r="AK35" s="687"/>
      <c r="AL35" s="688" t="s">
        <v>174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57200</v>
      </c>
      <c r="CS35" s="708"/>
      <c r="CT35" s="708"/>
      <c r="CU35" s="708"/>
      <c r="CV35" s="708"/>
      <c r="CW35" s="708"/>
      <c r="CX35" s="708"/>
      <c r="CY35" s="709"/>
      <c r="CZ35" s="688">
        <v>0.3</v>
      </c>
      <c r="DA35" s="720"/>
      <c r="DB35" s="720"/>
      <c r="DC35" s="722"/>
      <c r="DD35" s="692">
        <v>54845</v>
      </c>
      <c r="DE35" s="708"/>
      <c r="DF35" s="708"/>
      <c r="DG35" s="708"/>
      <c r="DH35" s="708"/>
      <c r="DI35" s="708"/>
      <c r="DJ35" s="708"/>
      <c r="DK35" s="709"/>
      <c r="DL35" s="692">
        <v>54845</v>
      </c>
      <c r="DM35" s="708"/>
      <c r="DN35" s="708"/>
      <c r="DO35" s="708"/>
      <c r="DP35" s="708"/>
      <c r="DQ35" s="708"/>
      <c r="DR35" s="708"/>
      <c r="DS35" s="708"/>
      <c r="DT35" s="708"/>
      <c r="DU35" s="708"/>
      <c r="DV35" s="709"/>
      <c r="DW35" s="688">
        <v>0.5</v>
      </c>
      <c r="DX35" s="720"/>
      <c r="DY35" s="720"/>
      <c r="DZ35" s="720"/>
      <c r="EA35" s="720"/>
      <c r="EB35" s="720"/>
      <c r="EC35" s="721"/>
    </row>
    <row r="36" spans="2:133" ht="11.25" customHeight="1" x14ac:dyDescent="0.15">
      <c r="B36" s="680" t="s">
        <v>327</v>
      </c>
      <c r="C36" s="681"/>
      <c r="D36" s="681"/>
      <c r="E36" s="681"/>
      <c r="F36" s="681"/>
      <c r="G36" s="681"/>
      <c r="H36" s="681"/>
      <c r="I36" s="681"/>
      <c r="J36" s="681"/>
      <c r="K36" s="681"/>
      <c r="L36" s="681"/>
      <c r="M36" s="681"/>
      <c r="N36" s="681"/>
      <c r="O36" s="681"/>
      <c r="P36" s="681"/>
      <c r="Q36" s="682"/>
      <c r="R36" s="683">
        <v>497877</v>
      </c>
      <c r="S36" s="684"/>
      <c r="T36" s="684"/>
      <c r="U36" s="684"/>
      <c r="V36" s="684"/>
      <c r="W36" s="684"/>
      <c r="X36" s="684"/>
      <c r="Y36" s="685"/>
      <c r="Z36" s="686">
        <v>2.7</v>
      </c>
      <c r="AA36" s="686"/>
      <c r="AB36" s="686"/>
      <c r="AC36" s="686"/>
      <c r="AD36" s="687" t="s">
        <v>174</v>
      </c>
      <c r="AE36" s="687"/>
      <c r="AF36" s="687"/>
      <c r="AG36" s="687"/>
      <c r="AH36" s="687"/>
      <c r="AI36" s="687"/>
      <c r="AJ36" s="687"/>
      <c r="AK36" s="687"/>
      <c r="AL36" s="688" t="s">
        <v>174</v>
      </c>
      <c r="AM36" s="689"/>
      <c r="AN36" s="689"/>
      <c r="AO36" s="690"/>
      <c r="AP36" s="235"/>
      <c r="AQ36" s="757" t="s">
        <v>328</v>
      </c>
      <c r="AR36" s="758"/>
      <c r="AS36" s="758"/>
      <c r="AT36" s="758"/>
      <c r="AU36" s="758"/>
      <c r="AV36" s="758"/>
      <c r="AW36" s="758"/>
      <c r="AX36" s="758"/>
      <c r="AY36" s="759"/>
      <c r="AZ36" s="672">
        <v>2703093</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25644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1624458</v>
      </c>
      <c r="CS36" s="684"/>
      <c r="CT36" s="684"/>
      <c r="CU36" s="684"/>
      <c r="CV36" s="684"/>
      <c r="CW36" s="684"/>
      <c r="CX36" s="684"/>
      <c r="CY36" s="685"/>
      <c r="CZ36" s="688">
        <v>9.1999999999999993</v>
      </c>
      <c r="DA36" s="720"/>
      <c r="DB36" s="720"/>
      <c r="DC36" s="722"/>
      <c r="DD36" s="692">
        <v>1516443</v>
      </c>
      <c r="DE36" s="684"/>
      <c r="DF36" s="684"/>
      <c r="DG36" s="684"/>
      <c r="DH36" s="684"/>
      <c r="DI36" s="684"/>
      <c r="DJ36" s="684"/>
      <c r="DK36" s="685"/>
      <c r="DL36" s="692">
        <v>1294344</v>
      </c>
      <c r="DM36" s="684"/>
      <c r="DN36" s="684"/>
      <c r="DO36" s="684"/>
      <c r="DP36" s="684"/>
      <c r="DQ36" s="684"/>
      <c r="DR36" s="684"/>
      <c r="DS36" s="684"/>
      <c r="DT36" s="684"/>
      <c r="DU36" s="684"/>
      <c r="DV36" s="685"/>
      <c r="DW36" s="688">
        <v>12.2</v>
      </c>
      <c r="DX36" s="720"/>
      <c r="DY36" s="720"/>
      <c r="DZ36" s="720"/>
      <c r="EA36" s="720"/>
      <c r="EB36" s="720"/>
      <c r="EC36" s="721"/>
    </row>
    <row r="37" spans="2:133" ht="11.25" customHeight="1" x14ac:dyDescent="0.15">
      <c r="B37" s="680" t="s">
        <v>331</v>
      </c>
      <c r="C37" s="681"/>
      <c r="D37" s="681"/>
      <c r="E37" s="681"/>
      <c r="F37" s="681"/>
      <c r="G37" s="681"/>
      <c r="H37" s="681"/>
      <c r="I37" s="681"/>
      <c r="J37" s="681"/>
      <c r="K37" s="681"/>
      <c r="L37" s="681"/>
      <c r="M37" s="681"/>
      <c r="N37" s="681"/>
      <c r="O37" s="681"/>
      <c r="P37" s="681"/>
      <c r="Q37" s="682"/>
      <c r="R37" s="683">
        <v>543240</v>
      </c>
      <c r="S37" s="684"/>
      <c r="T37" s="684"/>
      <c r="U37" s="684"/>
      <c r="V37" s="684"/>
      <c r="W37" s="684"/>
      <c r="X37" s="684"/>
      <c r="Y37" s="685"/>
      <c r="Z37" s="686">
        <v>3</v>
      </c>
      <c r="AA37" s="686"/>
      <c r="AB37" s="686"/>
      <c r="AC37" s="686"/>
      <c r="AD37" s="687" t="s">
        <v>174</v>
      </c>
      <c r="AE37" s="687"/>
      <c r="AF37" s="687"/>
      <c r="AG37" s="687"/>
      <c r="AH37" s="687"/>
      <c r="AI37" s="687"/>
      <c r="AJ37" s="687"/>
      <c r="AK37" s="687"/>
      <c r="AL37" s="688" t="s">
        <v>251</v>
      </c>
      <c r="AM37" s="689"/>
      <c r="AN37" s="689"/>
      <c r="AO37" s="690"/>
      <c r="AQ37" s="761" t="s">
        <v>332</v>
      </c>
      <c r="AR37" s="762"/>
      <c r="AS37" s="762"/>
      <c r="AT37" s="762"/>
      <c r="AU37" s="762"/>
      <c r="AV37" s="762"/>
      <c r="AW37" s="762"/>
      <c r="AX37" s="762"/>
      <c r="AY37" s="763"/>
      <c r="AZ37" s="683">
        <v>746772</v>
      </c>
      <c r="BA37" s="684"/>
      <c r="BB37" s="684"/>
      <c r="BC37" s="684"/>
      <c r="BD37" s="708"/>
      <c r="BE37" s="708"/>
      <c r="BF37" s="738"/>
      <c r="BG37" s="698" t="s">
        <v>333</v>
      </c>
      <c r="BH37" s="699"/>
      <c r="BI37" s="699"/>
      <c r="BJ37" s="699"/>
      <c r="BK37" s="699"/>
      <c r="BL37" s="699"/>
      <c r="BM37" s="699"/>
      <c r="BN37" s="699"/>
      <c r="BO37" s="699"/>
      <c r="BP37" s="699"/>
      <c r="BQ37" s="699"/>
      <c r="BR37" s="699"/>
      <c r="BS37" s="699"/>
      <c r="BT37" s="699"/>
      <c r="BU37" s="700"/>
      <c r="BV37" s="683">
        <v>-16080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738364</v>
      </c>
      <c r="CS37" s="708"/>
      <c r="CT37" s="708"/>
      <c r="CU37" s="708"/>
      <c r="CV37" s="708"/>
      <c r="CW37" s="708"/>
      <c r="CX37" s="708"/>
      <c r="CY37" s="709"/>
      <c r="CZ37" s="688">
        <v>4.2</v>
      </c>
      <c r="DA37" s="720"/>
      <c r="DB37" s="720"/>
      <c r="DC37" s="722"/>
      <c r="DD37" s="692">
        <v>738364</v>
      </c>
      <c r="DE37" s="708"/>
      <c r="DF37" s="708"/>
      <c r="DG37" s="708"/>
      <c r="DH37" s="708"/>
      <c r="DI37" s="708"/>
      <c r="DJ37" s="708"/>
      <c r="DK37" s="709"/>
      <c r="DL37" s="692">
        <v>708430</v>
      </c>
      <c r="DM37" s="708"/>
      <c r="DN37" s="708"/>
      <c r="DO37" s="708"/>
      <c r="DP37" s="708"/>
      <c r="DQ37" s="708"/>
      <c r="DR37" s="708"/>
      <c r="DS37" s="708"/>
      <c r="DT37" s="708"/>
      <c r="DU37" s="708"/>
      <c r="DV37" s="709"/>
      <c r="DW37" s="688">
        <v>6.7</v>
      </c>
      <c r="DX37" s="720"/>
      <c r="DY37" s="720"/>
      <c r="DZ37" s="720"/>
      <c r="EA37" s="720"/>
      <c r="EB37" s="720"/>
      <c r="EC37" s="721"/>
    </row>
    <row r="38" spans="2:133" ht="11.25" customHeight="1" x14ac:dyDescent="0.15">
      <c r="B38" s="680" t="s">
        <v>335</v>
      </c>
      <c r="C38" s="681"/>
      <c r="D38" s="681"/>
      <c r="E38" s="681"/>
      <c r="F38" s="681"/>
      <c r="G38" s="681"/>
      <c r="H38" s="681"/>
      <c r="I38" s="681"/>
      <c r="J38" s="681"/>
      <c r="K38" s="681"/>
      <c r="L38" s="681"/>
      <c r="M38" s="681"/>
      <c r="N38" s="681"/>
      <c r="O38" s="681"/>
      <c r="P38" s="681"/>
      <c r="Q38" s="682"/>
      <c r="R38" s="683">
        <v>164291</v>
      </c>
      <c r="S38" s="684"/>
      <c r="T38" s="684"/>
      <c r="U38" s="684"/>
      <c r="V38" s="684"/>
      <c r="W38" s="684"/>
      <c r="X38" s="684"/>
      <c r="Y38" s="685"/>
      <c r="Z38" s="686">
        <v>0.9</v>
      </c>
      <c r="AA38" s="686"/>
      <c r="AB38" s="686"/>
      <c r="AC38" s="686"/>
      <c r="AD38" s="687" t="s">
        <v>174</v>
      </c>
      <c r="AE38" s="687"/>
      <c r="AF38" s="687"/>
      <c r="AG38" s="687"/>
      <c r="AH38" s="687"/>
      <c r="AI38" s="687"/>
      <c r="AJ38" s="687"/>
      <c r="AK38" s="687"/>
      <c r="AL38" s="688" t="s">
        <v>174</v>
      </c>
      <c r="AM38" s="689"/>
      <c r="AN38" s="689"/>
      <c r="AO38" s="690"/>
      <c r="AQ38" s="761" t="s">
        <v>336</v>
      </c>
      <c r="AR38" s="762"/>
      <c r="AS38" s="762"/>
      <c r="AT38" s="762"/>
      <c r="AU38" s="762"/>
      <c r="AV38" s="762"/>
      <c r="AW38" s="762"/>
      <c r="AX38" s="762"/>
      <c r="AY38" s="763"/>
      <c r="AZ38" s="683">
        <v>404162</v>
      </c>
      <c r="BA38" s="684"/>
      <c r="BB38" s="684"/>
      <c r="BC38" s="684"/>
      <c r="BD38" s="708"/>
      <c r="BE38" s="708"/>
      <c r="BF38" s="738"/>
      <c r="BG38" s="698" t="s">
        <v>337</v>
      </c>
      <c r="BH38" s="699"/>
      <c r="BI38" s="699"/>
      <c r="BJ38" s="699"/>
      <c r="BK38" s="699"/>
      <c r="BL38" s="699"/>
      <c r="BM38" s="699"/>
      <c r="BN38" s="699"/>
      <c r="BO38" s="699"/>
      <c r="BP38" s="699"/>
      <c r="BQ38" s="699"/>
      <c r="BR38" s="699"/>
      <c r="BS38" s="699"/>
      <c r="BT38" s="699"/>
      <c r="BU38" s="700"/>
      <c r="BV38" s="683">
        <v>7199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2295593</v>
      </c>
      <c r="CS38" s="684"/>
      <c r="CT38" s="684"/>
      <c r="CU38" s="684"/>
      <c r="CV38" s="684"/>
      <c r="CW38" s="684"/>
      <c r="CX38" s="684"/>
      <c r="CY38" s="685"/>
      <c r="CZ38" s="688">
        <v>13</v>
      </c>
      <c r="DA38" s="720"/>
      <c r="DB38" s="720"/>
      <c r="DC38" s="722"/>
      <c r="DD38" s="692">
        <v>1802885</v>
      </c>
      <c r="DE38" s="684"/>
      <c r="DF38" s="684"/>
      <c r="DG38" s="684"/>
      <c r="DH38" s="684"/>
      <c r="DI38" s="684"/>
      <c r="DJ38" s="684"/>
      <c r="DK38" s="685"/>
      <c r="DL38" s="692">
        <v>1779700</v>
      </c>
      <c r="DM38" s="684"/>
      <c r="DN38" s="684"/>
      <c r="DO38" s="684"/>
      <c r="DP38" s="684"/>
      <c r="DQ38" s="684"/>
      <c r="DR38" s="684"/>
      <c r="DS38" s="684"/>
      <c r="DT38" s="684"/>
      <c r="DU38" s="684"/>
      <c r="DV38" s="685"/>
      <c r="DW38" s="688">
        <v>16.7</v>
      </c>
      <c r="DX38" s="720"/>
      <c r="DY38" s="720"/>
      <c r="DZ38" s="720"/>
      <c r="EA38" s="720"/>
      <c r="EB38" s="720"/>
      <c r="EC38" s="721"/>
    </row>
    <row r="39" spans="2:133" ht="11.25" customHeight="1" x14ac:dyDescent="0.15">
      <c r="B39" s="680" t="s">
        <v>339</v>
      </c>
      <c r="C39" s="681"/>
      <c r="D39" s="681"/>
      <c r="E39" s="681"/>
      <c r="F39" s="681"/>
      <c r="G39" s="681"/>
      <c r="H39" s="681"/>
      <c r="I39" s="681"/>
      <c r="J39" s="681"/>
      <c r="K39" s="681"/>
      <c r="L39" s="681"/>
      <c r="M39" s="681"/>
      <c r="N39" s="681"/>
      <c r="O39" s="681"/>
      <c r="P39" s="681"/>
      <c r="Q39" s="682"/>
      <c r="R39" s="683">
        <v>1016625</v>
      </c>
      <c r="S39" s="684"/>
      <c r="T39" s="684"/>
      <c r="U39" s="684"/>
      <c r="V39" s="684"/>
      <c r="W39" s="684"/>
      <c r="X39" s="684"/>
      <c r="Y39" s="685"/>
      <c r="Z39" s="686">
        <v>5.6</v>
      </c>
      <c r="AA39" s="686"/>
      <c r="AB39" s="686"/>
      <c r="AC39" s="686"/>
      <c r="AD39" s="687" t="s">
        <v>174</v>
      </c>
      <c r="AE39" s="687"/>
      <c r="AF39" s="687"/>
      <c r="AG39" s="687"/>
      <c r="AH39" s="687"/>
      <c r="AI39" s="687"/>
      <c r="AJ39" s="687"/>
      <c r="AK39" s="687"/>
      <c r="AL39" s="688" t="s">
        <v>233</v>
      </c>
      <c r="AM39" s="689"/>
      <c r="AN39" s="689"/>
      <c r="AO39" s="690"/>
      <c r="AQ39" s="761" t="s">
        <v>340</v>
      </c>
      <c r="AR39" s="762"/>
      <c r="AS39" s="762"/>
      <c r="AT39" s="762"/>
      <c r="AU39" s="762"/>
      <c r="AV39" s="762"/>
      <c r="AW39" s="762"/>
      <c r="AX39" s="762"/>
      <c r="AY39" s="763"/>
      <c r="AZ39" s="683">
        <v>3338</v>
      </c>
      <c r="BA39" s="684"/>
      <c r="BB39" s="684"/>
      <c r="BC39" s="684"/>
      <c r="BD39" s="708"/>
      <c r="BE39" s="708"/>
      <c r="BF39" s="738"/>
      <c r="BG39" s="698" t="s">
        <v>341</v>
      </c>
      <c r="BH39" s="699"/>
      <c r="BI39" s="699"/>
      <c r="BJ39" s="699"/>
      <c r="BK39" s="699"/>
      <c r="BL39" s="699"/>
      <c r="BM39" s="699"/>
      <c r="BN39" s="699"/>
      <c r="BO39" s="699"/>
      <c r="BP39" s="699"/>
      <c r="BQ39" s="699"/>
      <c r="BR39" s="699"/>
      <c r="BS39" s="699"/>
      <c r="BT39" s="699"/>
      <c r="BU39" s="700"/>
      <c r="BV39" s="683">
        <v>11969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902531</v>
      </c>
      <c r="CS39" s="708"/>
      <c r="CT39" s="708"/>
      <c r="CU39" s="708"/>
      <c r="CV39" s="708"/>
      <c r="CW39" s="708"/>
      <c r="CX39" s="708"/>
      <c r="CY39" s="709"/>
      <c r="CZ39" s="688">
        <v>5.0999999999999996</v>
      </c>
      <c r="DA39" s="720"/>
      <c r="DB39" s="720"/>
      <c r="DC39" s="722"/>
      <c r="DD39" s="692">
        <v>874369</v>
      </c>
      <c r="DE39" s="708"/>
      <c r="DF39" s="708"/>
      <c r="DG39" s="708"/>
      <c r="DH39" s="708"/>
      <c r="DI39" s="708"/>
      <c r="DJ39" s="708"/>
      <c r="DK39" s="709"/>
      <c r="DL39" s="692" t="s">
        <v>174</v>
      </c>
      <c r="DM39" s="708"/>
      <c r="DN39" s="708"/>
      <c r="DO39" s="708"/>
      <c r="DP39" s="708"/>
      <c r="DQ39" s="708"/>
      <c r="DR39" s="708"/>
      <c r="DS39" s="708"/>
      <c r="DT39" s="708"/>
      <c r="DU39" s="708"/>
      <c r="DV39" s="709"/>
      <c r="DW39" s="688" t="s">
        <v>251</v>
      </c>
      <c r="DX39" s="720"/>
      <c r="DY39" s="720"/>
      <c r="DZ39" s="720"/>
      <c r="EA39" s="720"/>
      <c r="EB39" s="720"/>
      <c r="EC39" s="721"/>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251</v>
      </c>
      <c r="S40" s="684"/>
      <c r="T40" s="684"/>
      <c r="U40" s="684"/>
      <c r="V40" s="684"/>
      <c r="W40" s="684"/>
      <c r="X40" s="684"/>
      <c r="Y40" s="685"/>
      <c r="Z40" s="686" t="s">
        <v>251</v>
      </c>
      <c r="AA40" s="686"/>
      <c r="AB40" s="686"/>
      <c r="AC40" s="686"/>
      <c r="AD40" s="687" t="s">
        <v>174</v>
      </c>
      <c r="AE40" s="687"/>
      <c r="AF40" s="687"/>
      <c r="AG40" s="687"/>
      <c r="AH40" s="687"/>
      <c r="AI40" s="687"/>
      <c r="AJ40" s="687"/>
      <c r="AK40" s="687"/>
      <c r="AL40" s="688" t="s">
        <v>130</v>
      </c>
      <c r="AM40" s="689"/>
      <c r="AN40" s="689"/>
      <c r="AO40" s="690"/>
      <c r="AQ40" s="761" t="s">
        <v>344</v>
      </c>
      <c r="AR40" s="762"/>
      <c r="AS40" s="762"/>
      <c r="AT40" s="762"/>
      <c r="AU40" s="762"/>
      <c r="AV40" s="762"/>
      <c r="AW40" s="762"/>
      <c r="AX40" s="762"/>
      <c r="AY40" s="763"/>
      <c r="AZ40" s="683" t="s">
        <v>233</v>
      </c>
      <c r="BA40" s="684"/>
      <c r="BB40" s="684"/>
      <c r="BC40" s="684"/>
      <c r="BD40" s="708"/>
      <c r="BE40" s="708"/>
      <c r="BF40" s="738"/>
      <c r="BG40" s="764" t="s">
        <v>345</v>
      </c>
      <c r="BH40" s="765"/>
      <c r="BI40" s="765"/>
      <c r="BJ40" s="765"/>
      <c r="BK40" s="765"/>
      <c r="BL40" s="236"/>
      <c r="BM40" s="699" t="s">
        <v>346</v>
      </c>
      <c r="BN40" s="699"/>
      <c r="BO40" s="699"/>
      <c r="BP40" s="699"/>
      <c r="BQ40" s="699"/>
      <c r="BR40" s="699"/>
      <c r="BS40" s="699"/>
      <c r="BT40" s="699"/>
      <c r="BU40" s="700"/>
      <c r="BV40" s="683">
        <v>93</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174</v>
      </c>
      <c r="CS40" s="684"/>
      <c r="CT40" s="684"/>
      <c r="CU40" s="684"/>
      <c r="CV40" s="684"/>
      <c r="CW40" s="684"/>
      <c r="CX40" s="684"/>
      <c r="CY40" s="685"/>
      <c r="CZ40" s="688" t="s">
        <v>233</v>
      </c>
      <c r="DA40" s="720"/>
      <c r="DB40" s="720"/>
      <c r="DC40" s="722"/>
      <c r="DD40" s="692" t="s">
        <v>174</v>
      </c>
      <c r="DE40" s="684"/>
      <c r="DF40" s="684"/>
      <c r="DG40" s="684"/>
      <c r="DH40" s="684"/>
      <c r="DI40" s="684"/>
      <c r="DJ40" s="684"/>
      <c r="DK40" s="685"/>
      <c r="DL40" s="692" t="s">
        <v>251</v>
      </c>
      <c r="DM40" s="684"/>
      <c r="DN40" s="684"/>
      <c r="DO40" s="684"/>
      <c r="DP40" s="684"/>
      <c r="DQ40" s="684"/>
      <c r="DR40" s="684"/>
      <c r="DS40" s="684"/>
      <c r="DT40" s="684"/>
      <c r="DU40" s="684"/>
      <c r="DV40" s="685"/>
      <c r="DW40" s="688" t="s">
        <v>174</v>
      </c>
      <c r="DX40" s="720"/>
      <c r="DY40" s="720"/>
      <c r="DZ40" s="720"/>
      <c r="EA40" s="720"/>
      <c r="EB40" s="720"/>
      <c r="EC40" s="721"/>
    </row>
    <row r="41" spans="2:133" ht="11.25" customHeight="1" x14ac:dyDescent="0.15">
      <c r="B41" s="680" t="s">
        <v>348</v>
      </c>
      <c r="C41" s="681"/>
      <c r="D41" s="681"/>
      <c r="E41" s="681"/>
      <c r="F41" s="681"/>
      <c r="G41" s="681"/>
      <c r="H41" s="681"/>
      <c r="I41" s="681"/>
      <c r="J41" s="681"/>
      <c r="K41" s="681"/>
      <c r="L41" s="681"/>
      <c r="M41" s="681"/>
      <c r="N41" s="681"/>
      <c r="O41" s="681"/>
      <c r="P41" s="681"/>
      <c r="Q41" s="682"/>
      <c r="R41" s="683">
        <v>585625</v>
      </c>
      <c r="S41" s="684"/>
      <c r="T41" s="684"/>
      <c r="U41" s="684"/>
      <c r="V41" s="684"/>
      <c r="W41" s="684"/>
      <c r="X41" s="684"/>
      <c r="Y41" s="685"/>
      <c r="Z41" s="686">
        <v>3.2</v>
      </c>
      <c r="AA41" s="686"/>
      <c r="AB41" s="686"/>
      <c r="AC41" s="686"/>
      <c r="AD41" s="687" t="s">
        <v>174</v>
      </c>
      <c r="AE41" s="687"/>
      <c r="AF41" s="687"/>
      <c r="AG41" s="687"/>
      <c r="AH41" s="687"/>
      <c r="AI41" s="687"/>
      <c r="AJ41" s="687"/>
      <c r="AK41" s="687"/>
      <c r="AL41" s="688" t="s">
        <v>174</v>
      </c>
      <c r="AM41" s="689"/>
      <c r="AN41" s="689"/>
      <c r="AO41" s="690"/>
      <c r="AQ41" s="761" t="s">
        <v>349</v>
      </c>
      <c r="AR41" s="762"/>
      <c r="AS41" s="762"/>
      <c r="AT41" s="762"/>
      <c r="AU41" s="762"/>
      <c r="AV41" s="762"/>
      <c r="AW41" s="762"/>
      <c r="AX41" s="762"/>
      <c r="AY41" s="763"/>
      <c r="AZ41" s="683">
        <v>472267</v>
      </c>
      <c r="BA41" s="684"/>
      <c r="BB41" s="684"/>
      <c r="BC41" s="684"/>
      <c r="BD41" s="708"/>
      <c r="BE41" s="708"/>
      <c r="BF41" s="738"/>
      <c r="BG41" s="764"/>
      <c r="BH41" s="765"/>
      <c r="BI41" s="765"/>
      <c r="BJ41" s="765"/>
      <c r="BK41" s="765"/>
      <c r="BL41" s="236"/>
      <c r="BM41" s="699" t="s">
        <v>350</v>
      </c>
      <c r="BN41" s="699"/>
      <c r="BO41" s="699"/>
      <c r="BP41" s="699"/>
      <c r="BQ41" s="699"/>
      <c r="BR41" s="699"/>
      <c r="BS41" s="699"/>
      <c r="BT41" s="699"/>
      <c r="BU41" s="700"/>
      <c r="BV41" s="683" t="s">
        <v>174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251</v>
      </c>
      <c r="CS41" s="708"/>
      <c r="CT41" s="708"/>
      <c r="CU41" s="708"/>
      <c r="CV41" s="708"/>
      <c r="CW41" s="708"/>
      <c r="CX41" s="708"/>
      <c r="CY41" s="709"/>
      <c r="CZ41" s="688" t="s">
        <v>233</v>
      </c>
      <c r="DA41" s="720"/>
      <c r="DB41" s="720"/>
      <c r="DC41" s="722"/>
      <c r="DD41" s="692" t="s">
        <v>174</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18145314</v>
      </c>
      <c r="S42" s="769"/>
      <c r="T42" s="769"/>
      <c r="U42" s="769"/>
      <c r="V42" s="769"/>
      <c r="W42" s="769"/>
      <c r="X42" s="769"/>
      <c r="Y42" s="777"/>
      <c r="Z42" s="778">
        <v>100</v>
      </c>
      <c r="AA42" s="778"/>
      <c r="AB42" s="778"/>
      <c r="AC42" s="778"/>
      <c r="AD42" s="779">
        <v>10062616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1076554</v>
      </c>
      <c r="BA42" s="769"/>
      <c r="BB42" s="769"/>
      <c r="BC42" s="769"/>
      <c r="BD42" s="754"/>
      <c r="BE42" s="754"/>
      <c r="BF42" s="756"/>
      <c r="BG42" s="766"/>
      <c r="BH42" s="767"/>
      <c r="BI42" s="767"/>
      <c r="BJ42" s="767"/>
      <c r="BK42" s="767"/>
      <c r="BL42" s="237"/>
      <c r="BM42" s="711" t="s">
        <v>354</v>
      </c>
      <c r="BN42" s="711"/>
      <c r="BO42" s="711"/>
      <c r="BP42" s="711"/>
      <c r="BQ42" s="711"/>
      <c r="BR42" s="711"/>
      <c r="BS42" s="711"/>
      <c r="BT42" s="711"/>
      <c r="BU42" s="712"/>
      <c r="BV42" s="768">
        <v>329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2046087</v>
      </c>
      <c r="CS42" s="684"/>
      <c r="CT42" s="684"/>
      <c r="CU42" s="684"/>
      <c r="CV42" s="684"/>
      <c r="CW42" s="684"/>
      <c r="CX42" s="684"/>
      <c r="CY42" s="685"/>
      <c r="CZ42" s="688">
        <v>11.6</v>
      </c>
      <c r="DA42" s="689"/>
      <c r="DB42" s="689"/>
      <c r="DC42" s="701"/>
      <c r="DD42" s="692">
        <v>894037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46481</v>
      </c>
      <c r="CS43" s="708"/>
      <c r="CT43" s="708"/>
      <c r="CU43" s="708"/>
      <c r="CV43" s="708"/>
      <c r="CW43" s="708"/>
      <c r="CX43" s="708"/>
      <c r="CY43" s="709"/>
      <c r="CZ43" s="688">
        <v>0.3</v>
      </c>
      <c r="DA43" s="720"/>
      <c r="DB43" s="720"/>
      <c r="DC43" s="722"/>
      <c r="DD43" s="692">
        <v>46481</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1996847</v>
      </c>
      <c r="CS44" s="684"/>
      <c r="CT44" s="684"/>
      <c r="CU44" s="684"/>
      <c r="CV44" s="684"/>
      <c r="CW44" s="684"/>
      <c r="CX44" s="684"/>
      <c r="CY44" s="685"/>
      <c r="CZ44" s="688">
        <v>11.3</v>
      </c>
      <c r="DA44" s="689"/>
      <c r="DB44" s="689"/>
      <c r="DC44" s="701"/>
      <c r="DD44" s="692">
        <v>894037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867702</v>
      </c>
      <c r="CS45" s="708"/>
      <c r="CT45" s="708"/>
      <c r="CU45" s="708"/>
      <c r="CV45" s="708"/>
      <c r="CW45" s="708"/>
      <c r="CX45" s="708"/>
      <c r="CY45" s="709"/>
      <c r="CZ45" s="688">
        <v>4.9000000000000004</v>
      </c>
      <c r="DA45" s="720"/>
      <c r="DB45" s="720"/>
      <c r="DC45" s="722"/>
      <c r="DD45" s="692">
        <v>162630</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1002626</v>
      </c>
      <c r="CS46" s="684"/>
      <c r="CT46" s="684"/>
      <c r="CU46" s="684"/>
      <c r="CV46" s="684"/>
      <c r="CW46" s="684"/>
      <c r="CX46" s="684"/>
      <c r="CY46" s="685"/>
      <c r="CZ46" s="688">
        <v>5.7</v>
      </c>
      <c r="DA46" s="689"/>
      <c r="DB46" s="689"/>
      <c r="DC46" s="701"/>
      <c r="DD46" s="692">
        <v>668188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49240</v>
      </c>
      <c r="CS47" s="708"/>
      <c r="CT47" s="708"/>
      <c r="CU47" s="708"/>
      <c r="CV47" s="708"/>
      <c r="CW47" s="708"/>
      <c r="CX47" s="708"/>
      <c r="CY47" s="709"/>
      <c r="CZ47" s="688">
        <v>0.3</v>
      </c>
      <c r="DA47" s="720"/>
      <c r="DB47" s="720"/>
      <c r="DC47" s="722"/>
      <c r="DD47" s="692" t="s">
        <v>251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174</v>
      </c>
      <c r="CS48" s="684"/>
      <c r="CT48" s="684"/>
      <c r="CU48" s="684"/>
      <c r="CV48" s="684"/>
      <c r="CW48" s="684"/>
      <c r="CX48" s="684"/>
      <c r="CY48" s="685"/>
      <c r="CZ48" s="688" t="s">
        <v>233</v>
      </c>
      <c r="DA48" s="689"/>
      <c r="DB48" s="689"/>
      <c r="DC48" s="701"/>
      <c r="DD48" s="692" t="s">
        <v>251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17607186</v>
      </c>
      <c r="CS49" s="754"/>
      <c r="CT49" s="754"/>
      <c r="CU49" s="754"/>
      <c r="CV49" s="754"/>
      <c r="CW49" s="754"/>
      <c r="CX49" s="754"/>
      <c r="CY49" s="785"/>
      <c r="CZ49" s="780">
        <v>100</v>
      </c>
      <c r="DA49" s="786"/>
      <c r="DB49" s="786"/>
      <c r="DC49" s="787"/>
      <c r="DD49" s="788">
        <v>11812875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cyAoTeYUHjaSjSnZKl9q9jvo4leOozs4BgtVAvh5Uq5mmYtKYUGL51XR/WA74LQQA+fH35/aGS4FPtfLZ0wkg==" saltValue="Tcy1J8DCazvz8NcmeQw59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18136</v>
      </c>
      <c r="R7" s="819"/>
      <c r="S7" s="819"/>
      <c r="T7" s="819"/>
      <c r="U7" s="819"/>
      <c r="V7" s="819">
        <v>17598</v>
      </c>
      <c r="W7" s="819"/>
      <c r="X7" s="819"/>
      <c r="Y7" s="819"/>
      <c r="Z7" s="819"/>
      <c r="AA7" s="819">
        <v>538</v>
      </c>
      <c r="AB7" s="819"/>
      <c r="AC7" s="819"/>
      <c r="AD7" s="819"/>
      <c r="AE7" s="820"/>
      <c r="AF7" s="821">
        <v>494</v>
      </c>
      <c r="AG7" s="822"/>
      <c r="AH7" s="822"/>
      <c r="AI7" s="822"/>
      <c r="AJ7" s="823"/>
      <c r="AK7" s="858">
        <v>45</v>
      </c>
      <c r="AL7" s="859"/>
      <c r="AM7" s="859"/>
      <c r="AN7" s="859"/>
      <c r="AO7" s="859"/>
      <c r="AP7" s="859">
        <v>6294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567</v>
      </c>
      <c r="BT7" s="863"/>
      <c r="BU7" s="863"/>
      <c r="BV7" s="863"/>
      <c r="BW7" s="863"/>
      <c r="BX7" s="863"/>
      <c r="BY7" s="863"/>
      <c r="BZ7" s="863"/>
      <c r="CA7" s="863"/>
      <c r="CB7" s="863"/>
      <c r="CC7" s="863"/>
      <c r="CD7" s="863"/>
      <c r="CE7" s="863"/>
      <c r="CF7" s="863"/>
      <c r="CG7" s="864"/>
      <c r="CH7" s="855" t="s">
        <v>566</v>
      </c>
      <c r="CI7" s="856"/>
      <c r="CJ7" s="856"/>
      <c r="CK7" s="856"/>
      <c r="CL7" s="857"/>
      <c r="CM7" s="855">
        <v>25</v>
      </c>
      <c r="CN7" s="856"/>
      <c r="CO7" s="856"/>
      <c r="CP7" s="856"/>
      <c r="CQ7" s="857"/>
      <c r="CR7" s="855">
        <v>10</v>
      </c>
      <c r="CS7" s="856"/>
      <c r="CT7" s="856"/>
      <c r="CU7" s="856"/>
      <c r="CV7" s="857"/>
      <c r="CW7" s="855" t="s">
        <v>579</v>
      </c>
      <c r="CX7" s="856"/>
      <c r="CY7" s="856"/>
      <c r="CZ7" s="856"/>
      <c r="DA7" s="857"/>
      <c r="DB7" s="855" t="s">
        <v>579</v>
      </c>
      <c r="DC7" s="856"/>
      <c r="DD7" s="856"/>
      <c r="DE7" s="856"/>
      <c r="DF7" s="857"/>
      <c r="DG7" s="855" t="s">
        <v>580</v>
      </c>
      <c r="DH7" s="856"/>
      <c r="DI7" s="856"/>
      <c r="DJ7" s="856"/>
      <c r="DK7" s="857"/>
      <c r="DL7" s="855" t="s">
        <v>581</v>
      </c>
      <c r="DM7" s="856"/>
      <c r="DN7" s="856"/>
      <c r="DO7" s="856"/>
      <c r="DP7" s="857"/>
      <c r="DQ7" s="855" t="s">
        <v>580</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29</v>
      </c>
      <c r="R8" s="843"/>
      <c r="S8" s="843"/>
      <c r="T8" s="843"/>
      <c r="U8" s="843"/>
      <c r="V8" s="843">
        <v>29</v>
      </c>
      <c r="W8" s="843"/>
      <c r="X8" s="843"/>
      <c r="Y8" s="843"/>
      <c r="Z8" s="843"/>
      <c r="AA8" s="843" t="s">
        <v>566</v>
      </c>
      <c r="AB8" s="843"/>
      <c r="AC8" s="843"/>
      <c r="AD8" s="843"/>
      <c r="AE8" s="844"/>
      <c r="AF8" s="845" t="s">
        <v>174</v>
      </c>
      <c r="AG8" s="846"/>
      <c r="AH8" s="846"/>
      <c r="AI8" s="846"/>
      <c r="AJ8" s="847"/>
      <c r="AK8" s="848">
        <v>3</v>
      </c>
      <c r="AL8" s="849"/>
      <c r="AM8" s="849"/>
      <c r="AN8" s="849"/>
      <c r="AO8" s="849"/>
      <c r="AP8" s="849" t="s">
        <v>566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568</v>
      </c>
      <c r="BT8" s="853"/>
      <c r="BU8" s="853"/>
      <c r="BV8" s="853"/>
      <c r="BW8" s="853"/>
      <c r="BX8" s="853"/>
      <c r="BY8" s="853"/>
      <c r="BZ8" s="853"/>
      <c r="CA8" s="853"/>
      <c r="CB8" s="853"/>
      <c r="CC8" s="853"/>
      <c r="CD8" s="853"/>
      <c r="CE8" s="853"/>
      <c r="CF8" s="853"/>
      <c r="CG8" s="854"/>
      <c r="CH8" s="865" t="s">
        <v>566</v>
      </c>
      <c r="CI8" s="866"/>
      <c r="CJ8" s="866"/>
      <c r="CK8" s="866"/>
      <c r="CL8" s="867"/>
      <c r="CM8" s="865">
        <v>226</v>
      </c>
      <c r="CN8" s="866"/>
      <c r="CO8" s="866"/>
      <c r="CP8" s="866"/>
      <c r="CQ8" s="867"/>
      <c r="CR8" s="865">
        <v>216</v>
      </c>
      <c r="CS8" s="866"/>
      <c r="CT8" s="866"/>
      <c r="CU8" s="866"/>
      <c r="CV8" s="867"/>
      <c r="CW8" s="865" t="s">
        <v>581</v>
      </c>
      <c r="CX8" s="866"/>
      <c r="CY8" s="866"/>
      <c r="CZ8" s="866"/>
      <c r="DA8" s="867"/>
      <c r="DB8" s="865" t="s">
        <v>581</v>
      </c>
      <c r="DC8" s="866"/>
      <c r="DD8" s="866"/>
      <c r="DE8" s="866"/>
      <c r="DF8" s="867"/>
      <c r="DG8" s="865" t="s">
        <v>581</v>
      </c>
      <c r="DH8" s="866"/>
      <c r="DI8" s="866"/>
      <c r="DJ8" s="866"/>
      <c r="DK8" s="867"/>
      <c r="DL8" s="865" t="s">
        <v>582</v>
      </c>
      <c r="DM8" s="866"/>
      <c r="DN8" s="866"/>
      <c r="DO8" s="866"/>
      <c r="DP8" s="867"/>
      <c r="DQ8" s="865" t="s">
        <v>580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18152</v>
      </c>
      <c r="R23" s="878"/>
      <c r="S23" s="878"/>
      <c r="T23" s="878"/>
      <c r="U23" s="878"/>
      <c r="V23" s="878">
        <v>17614</v>
      </c>
      <c r="W23" s="878"/>
      <c r="X23" s="878"/>
      <c r="Y23" s="878"/>
      <c r="Z23" s="878"/>
      <c r="AA23" s="878">
        <v>538</v>
      </c>
      <c r="AB23" s="878"/>
      <c r="AC23" s="878"/>
      <c r="AD23" s="878"/>
      <c r="AE23" s="879"/>
      <c r="AF23" s="880">
        <v>494</v>
      </c>
      <c r="AG23" s="878"/>
      <c r="AH23" s="878"/>
      <c r="AI23" s="878"/>
      <c r="AJ23" s="881"/>
      <c r="AK23" s="882"/>
      <c r="AL23" s="883"/>
      <c r="AM23" s="883"/>
      <c r="AN23" s="883"/>
      <c r="AO23" s="883"/>
      <c r="AP23" s="878">
        <v>6294</v>
      </c>
      <c r="AQ23" s="878"/>
      <c r="AR23" s="878"/>
      <c r="AS23" s="878"/>
      <c r="AT23" s="878"/>
      <c r="AU23" s="884"/>
      <c r="AV23" s="884"/>
      <c r="AW23" s="884"/>
      <c r="AX23" s="884"/>
      <c r="AY23" s="885"/>
      <c r="AZ23" s="893" t="s">
        <v>174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5630</v>
      </c>
      <c r="R28" s="907"/>
      <c r="S28" s="907"/>
      <c r="T28" s="907"/>
      <c r="U28" s="907"/>
      <c r="V28" s="907">
        <v>5605</v>
      </c>
      <c r="W28" s="907"/>
      <c r="X28" s="907"/>
      <c r="Y28" s="907"/>
      <c r="Z28" s="907"/>
      <c r="AA28" s="907">
        <v>26</v>
      </c>
      <c r="AB28" s="907"/>
      <c r="AC28" s="907"/>
      <c r="AD28" s="907"/>
      <c r="AE28" s="908"/>
      <c r="AF28" s="909">
        <v>26</v>
      </c>
      <c r="AG28" s="907"/>
      <c r="AH28" s="907"/>
      <c r="AI28" s="907"/>
      <c r="AJ28" s="910"/>
      <c r="AK28" s="911">
        <v>398</v>
      </c>
      <c r="AL28" s="902"/>
      <c r="AM28" s="902"/>
      <c r="AN28" s="902"/>
      <c r="AO28" s="902"/>
      <c r="AP28" s="902" t="s">
        <v>566</v>
      </c>
      <c r="AQ28" s="902"/>
      <c r="AR28" s="902"/>
      <c r="AS28" s="902"/>
      <c r="AT28" s="902"/>
      <c r="AU28" s="902" t="s">
        <v>566</v>
      </c>
      <c r="AV28" s="902"/>
      <c r="AW28" s="902"/>
      <c r="AX28" s="902"/>
      <c r="AY28" s="902"/>
      <c r="AZ28" s="903" t="s">
        <v>566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3292</v>
      </c>
      <c r="R29" s="843"/>
      <c r="S29" s="843"/>
      <c r="T29" s="843"/>
      <c r="U29" s="843"/>
      <c r="V29" s="843">
        <v>3250</v>
      </c>
      <c r="W29" s="843"/>
      <c r="X29" s="843"/>
      <c r="Y29" s="843"/>
      <c r="Z29" s="843"/>
      <c r="AA29" s="843">
        <v>42</v>
      </c>
      <c r="AB29" s="843"/>
      <c r="AC29" s="843"/>
      <c r="AD29" s="843"/>
      <c r="AE29" s="844"/>
      <c r="AF29" s="845">
        <v>42</v>
      </c>
      <c r="AG29" s="846"/>
      <c r="AH29" s="846"/>
      <c r="AI29" s="846"/>
      <c r="AJ29" s="847"/>
      <c r="AK29" s="914">
        <v>483</v>
      </c>
      <c r="AL29" s="915"/>
      <c r="AM29" s="915"/>
      <c r="AN29" s="915"/>
      <c r="AO29" s="915"/>
      <c r="AP29" s="915" t="s">
        <v>566</v>
      </c>
      <c r="AQ29" s="915"/>
      <c r="AR29" s="915"/>
      <c r="AS29" s="915"/>
      <c r="AT29" s="915"/>
      <c r="AU29" s="915" t="s">
        <v>566</v>
      </c>
      <c r="AV29" s="915"/>
      <c r="AW29" s="915"/>
      <c r="AX29" s="915"/>
      <c r="AY29" s="915"/>
      <c r="AZ29" s="916" t="s">
        <v>566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909</v>
      </c>
      <c r="R30" s="843"/>
      <c r="S30" s="843"/>
      <c r="T30" s="843"/>
      <c r="U30" s="843"/>
      <c r="V30" s="843">
        <v>895</v>
      </c>
      <c r="W30" s="843"/>
      <c r="X30" s="843"/>
      <c r="Y30" s="843"/>
      <c r="Z30" s="843"/>
      <c r="AA30" s="843">
        <v>14</v>
      </c>
      <c r="AB30" s="843"/>
      <c r="AC30" s="843"/>
      <c r="AD30" s="843"/>
      <c r="AE30" s="844"/>
      <c r="AF30" s="845">
        <v>14</v>
      </c>
      <c r="AG30" s="846"/>
      <c r="AH30" s="846"/>
      <c r="AI30" s="846"/>
      <c r="AJ30" s="847"/>
      <c r="AK30" s="914">
        <v>519</v>
      </c>
      <c r="AL30" s="915"/>
      <c r="AM30" s="915"/>
      <c r="AN30" s="915"/>
      <c r="AO30" s="915"/>
      <c r="AP30" s="915" t="s">
        <v>566</v>
      </c>
      <c r="AQ30" s="915"/>
      <c r="AR30" s="915"/>
      <c r="AS30" s="915"/>
      <c r="AT30" s="915"/>
      <c r="AU30" s="915" t="s">
        <v>566</v>
      </c>
      <c r="AV30" s="915"/>
      <c r="AW30" s="915"/>
      <c r="AX30" s="915"/>
      <c r="AY30" s="915"/>
      <c r="AZ30" s="916" t="s">
        <v>566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930</v>
      </c>
      <c r="R31" s="843"/>
      <c r="S31" s="843"/>
      <c r="T31" s="843"/>
      <c r="U31" s="843"/>
      <c r="V31" s="843">
        <v>776</v>
      </c>
      <c r="W31" s="843"/>
      <c r="X31" s="843"/>
      <c r="Y31" s="843"/>
      <c r="Z31" s="843"/>
      <c r="AA31" s="843">
        <v>154</v>
      </c>
      <c r="AB31" s="843"/>
      <c r="AC31" s="843"/>
      <c r="AD31" s="843"/>
      <c r="AE31" s="844"/>
      <c r="AF31" s="845">
        <v>2596</v>
      </c>
      <c r="AG31" s="846"/>
      <c r="AH31" s="846"/>
      <c r="AI31" s="846"/>
      <c r="AJ31" s="847"/>
      <c r="AK31" s="914">
        <v>3</v>
      </c>
      <c r="AL31" s="915"/>
      <c r="AM31" s="915"/>
      <c r="AN31" s="915"/>
      <c r="AO31" s="915"/>
      <c r="AP31" s="915">
        <v>295</v>
      </c>
      <c r="AQ31" s="915"/>
      <c r="AR31" s="915"/>
      <c r="AS31" s="915"/>
      <c r="AT31" s="915"/>
      <c r="AU31" s="915">
        <v>3</v>
      </c>
      <c r="AV31" s="915"/>
      <c r="AW31" s="915"/>
      <c r="AX31" s="915"/>
      <c r="AY31" s="915"/>
      <c r="AZ31" s="916" t="s">
        <v>566</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2773</v>
      </c>
      <c r="R32" s="843"/>
      <c r="S32" s="843"/>
      <c r="T32" s="843"/>
      <c r="U32" s="843"/>
      <c r="V32" s="843">
        <v>2651</v>
      </c>
      <c r="W32" s="843"/>
      <c r="X32" s="843"/>
      <c r="Y32" s="843"/>
      <c r="Z32" s="843"/>
      <c r="AA32" s="843">
        <v>122</v>
      </c>
      <c r="AB32" s="843"/>
      <c r="AC32" s="843"/>
      <c r="AD32" s="843"/>
      <c r="AE32" s="844"/>
      <c r="AF32" s="845">
        <v>40</v>
      </c>
      <c r="AG32" s="846"/>
      <c r="AH32" s="846"/>
      <c r="AI32" s="846"/>
      <c r="AJ32" s="847"/>
      <c r="AK32" s="914">
        <v>747</v>
      </c>
      <c r="AL32" s="915"/>
      <c r="AM32" s="915"/>
      <c r="AN32" s="915"/>
      <c r="AO32" s="915"/>
      <c r="AP32" s="915">
        <v>12047</v>
      </c>
      <c r="AQ32" s="915"/>
      <c r="AR32" s="915"/>
      <c r="AS32" s="915"/>
      <c r="AT32" s="915"/>
      <c r="AU32" s="915">
        <v>12047</v>
      </c>
      <c r="AV32" s="915"/>
      <c r="AW32" s="915"/>
      <c r="AX32" s="915"/>
      <c r="AY32" s="915"/>
      <c r="AZ32" s="916" t="s">
        <v>566</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2716</v>
      </c>
      <c r="AG63" s="926"/>
      <c r="AH63" s="926"/>
      <c r="AI63" s="926"/>
      <c r="AJ63" s="927"/>
      <c r="AK63" s="928"/>
      <c r="AL63" s="923"/>
      <c r="AM63" s="923"/>
      <c r="AN63" s="923"/>
      <c r="AO63" s="923"/>
      <c r="AP63" s="926">
        <v>12342</v>
      </c>
      <c r="AQ63" s="926"/>
      <c r="AR63" s="926"/>
      <c r="AS63" s="926"/>
      <c r="AT63" s="926"/>
      <c r="AU63" s="926">
        <v>12050</v>
      </c>
      <c r="AV63" s="926"/>
      <c r="AW63" s="926"/>
      <c r="AX63" s="926"/>
      <c r="AY63" s="926"/>
      <c r="AZ63" s="930"/>
      <c r="BA63" s="930"/>
      <c r="BB63" s="930"/>
      <c r="BC63" s="930"/>
      <c r="BD63" s="930"/>
      <c r="BE63" s="931"/>
      <c r="BF63" s="931"/>
      <c r="BG63" s="931"/>
      <c r="BH63" s="931"/>
      <c r="BI63" s="932"/>
      <c r="BJ63" s="933" t="s">
        <v>174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395</v>
      </c>
      <c r="R66" s="802"/>
      <c r="S66" s="802"/>
      <c r="T66" s="802"/>
      <c r="U66" s="803"/>
      <c r="V66" s="801" t="s">
        <v>414</v>
      </c>
      <c r="W66" s="802"/>
      <c r="X66" s="802"/>
      <c r="Y66" s="802"/>
      <c r="Z66" s="803"/>
      <c r="AA66" s="801" t="s">
        <v>397</v>
      </c>
      <c r="AB66" s="802"/>
      <c r="AC66" s="802"/>
      <c r="AD66" s="802"/>
      <c r="AE66" s="803"/>
      <c r="AF66" s="936" t="s">
        <v>398</v>
      </c>
      <c r="AG66" s="897"/>
      <c r="AH66" s="897"/>
      <c r="AI66" s="897"/>
      <c r="AJ66" s="937"/>
      <c r="AK66" s="801" t="s">
        <v>399</v>
      </c>
      <c r="AL66" s="825"/>
      <c r="AM66" s="825"/>
      <c r="AN66" s="825"/>
      <c r="AO66" s="826"/>
      <c r="AP66" s="801" t="s">
        <v>400</v>
      </c>
      <c r="AQ66" s="802"/>
      <c r="AR66" s="802"/>
      <c r="AS66" s="802"/>
      <c r="AT66" s="803"/>
      <c r="AU66" s="801" t="s">
        <v>415</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569</v>
      </c>
      <c r="C68" s="954"/>
      <c r="D68" s="954"/>
      <c r="E68" s="954"/>
      <c r="F68" s="954"/>
      <c r="G68" s="954"/>
      <c r="H68" s="954"/>
      <c r="I68" s="954"/>
      <c r="J68" s="954"/>
      <c r="K68" s="954"/>
      <c r="L68" s="954"/>
      <c r="M68" s="954"/>
      <c r="N68" s="954"/>
      <c r="O68" s="954"/>
      <c r="P68" s="955"/>
      <c r="Q68" s="956">
        <v>7737</v>
      </c>
      <c r="R68" s="950"/>
      <c r="S68" s="950"/>
      <c r="T68" s="950"/>
      <c r="U68" s="950"/>
      <c r="V68" s="950">
        <v>7828</v>
      </c>
      <c r="W68" s="950"/>
      <c r="X68" s="950"/>
      <c r="Y68" s="950"/>
      <c r="Z68" s="950"/>
      <c r="AA68" s="950">
        <v>-92</v>
      </c>
      <c r="AB68" s="950"/>
      <c r="AC68" s="950"/>
      <c r="AD68" s="950"/>
      <c r="AE68" s="950"/>
      <c r="AF68" s="950">
        <v>1694</v>
      </c>
      <c r="AG68" s="950"/>
      <c r="AH68" s="950"/>
      <c r="AI68" s="950"/>
      <c r="AJ68" s="950"/>
      <c r="AK68" s="950" t="s">
        <v>566</v>
      </c>
      <c r="AL68" s="950"/>
      <c r="AM68" s="950"/>
      <c r="AN68" s="950"/>
      <c r="AO68" s="950"/>
      <c r="AP68" s="950">
        <v>6298</v>
      </c>
      <c r="AQ68" s="950"/>
      <c r="AR68" s="950"/>
      <c r="AS68" s="950"/>
      <c r="AT68" s="950"/>
      <c r="AU68" s="950">
        <v>1379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570</v>
      </c>
      <c r="C69" s="958"/>
      <c r="D69" s="958"/>
      <c r="E69" s="958"/>
      <c r="F69" s="958"/>
      <c r="G69" s="958"/>
      <c r="H69" s="958"/>
      <c r="I69" s="958"/>
      <c r="J69" s="958"/>
      <c r="K69" s="958"/>
      <c r="L69" s="958"/>
      <c r="M69" s="958"/>
      <c r="N69" s="958"/>
      <c r="O69" s="958"/>
      <c r="P69" s="959"/>
      <c r="Q69" s="960">
        <v>8036</v>
      </c>
      <c r="R69" s="915"/>
      <c r="S69" s="915"/>
      <c r="T69" s="915"/>
      <c r="U69" s="915"/>
      <c r="V69" s="915">
        <v>6850</v>
      </c>
      <c r="W69" s="915"/>
      <c r="X69" s="915"/>
      <c r="Y69" s="915"/>
      <c r="Z69" s="915"/>
      <c r="AA69" s="915">
        <v>1185</v>
      </c>
      <c r="AB69" s="915"/>
      <c r="AC69" s="915"/>
      <c r="AD69" s="915"/>
      <c r="AE69" s="915"/>
      <c r="AF69" s="915">
        <v>1185</v>
      </c>
      <c r="AG69" s="915"/>
      <c r="AH69" s="915"/>
      <c r="AI69" s="915"/>
      <c r="AJ69" s="915"/>
      <c r="AK69" s="915">
        <v>16</v>
      </c>
      <c r="AL69" s="915"/>
      <c r="AM69" s="915"/>
      <c r="AN69" s="915"/>
      <c r="AO69" s="915"/>
      <c r="AP69" s="915" t="s">
        <v>566</v>
      </c>
      <c r="AQ69" s="915"/>
      <c r="AR69" s="915"/>
      <c r="AS69" s="915"/>
      <c r="AT69" s="915"/>
      <c r="AU69" s="915" t="s">
        <v>566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571</v>
      </c>
      <c r="C70" s="958"/>
      <c r="D70" s="958"/>
      <c r="E70" s="958"/>
      <c r="F70" s="958"/>
      <c r="G70" s="958"/>
      <c r="H70" s="958"/>
      <c r="I70" s="958"/>
      <c r="J70" s="958"/>
      <c r="K70" s="958"/>
      <c r="L70" s="958"/>
      <c r="M70" s="958"/>
      <c r="N70" s="958"/>
      <c r="O70" s="958"/>
      <c r="P70" s="959"/>
      <c r="Q70" s="960">
        <v>98</v>
      </c>
      <c r="R70" s="915"/>
      <c r="S70" s="915"/>
      <c r="T70" s="915"/>
      <c r="U70" s="915"/>
      <c r="V70" s="915">
        <v>97</v>
      </c>
      <c r="W70" s="915"/>
      <c r="X70" s="915"/>
      <c r="Y70" s="915"/>
      <c r="Z70" s="915"/>
      <c r="AA70" s="915">
        <v>1</v>
      </c>
      <c r="AB70" s="915"/>
      <c r="AC70" s="915"/>
      <c r="AD70" s="915"/>
      <c r="AE70" s="915"/>
      <c r="AF70" s="915">
        <v>1</v>
      </c>
      <c r="AG70" s="915"/>
      <c r="AH70" s="915"/>
      <c r="AI70" s="915"/>
      <c r="AJ70" s="915"/>
      <c r="AK70" s="915" t="s">
        <v>566</v>
      </c>
      <c r="AL70" s="915"/>
      <c r="AM70" s="915"/>
      <c r="AN70" s="915"/>
      <c r="AO70" s="915"/>
      <c r="AP70" s="915" t="s">
        <v>566</v>
      </c>
      <c r="AQ70" s="915"/>
      <c r="AR70" s="915"/>
      <c r="AS70" s="915"/>
      <c r="AT70" s="915"/>
      <c r="AU70" s="915" t="s">
        <v>566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572</v>
      </c>
      <c r="C71" s="958"/>
      <c r="D71" s="958"/>
      <c r="E71" s="958"/>
      <c r="F71" s="958"/>
      <c r="G71" s="958"/>
      <c r="H71" s="958"/>
      <c r="I71" s="958"/>
      <c r="J71" s="958"/>
      <c r="K71" s="958"/>
      <c r="L71" s="958"/>
      <c r="M71" s="958"/>
      <c r="N71" s="958"/>
      <c r="O71" s="958"/>
      <c r="P71" s="959"/>
      <c r="Q71" s="960">
        <v>10</v>
      </c>
      <c r="R71" s="915"/>
      <c r="S71" s="915"/>
      <c r="T71" s="915"/>
      <c r="U71" s="915"/>
      <c r="V71" s="915">
        <v>9</v>
      </c>
      <c r="W71" s="915"/>
      <c r="X71" s="915"/>
      <c r="Y71" s="915"/>
      <c r="Z71" s="915"/>
      <c r="AA71" s="915" t="s">
        <v>566</v>
      </c>
      <c r="AB71" s="915"/>
      <c r="AC71" s="915"/>
      <c r="AD71" s="915"/>
      <c r="AE71" s="915"/>
      <c r="AF71" s="915" t="s">
        <v>566</v>
      </c>
      <c r="AG71" s="915"/>
      <c r="AH71" s="915"/>
      <c r="AI71" s="915"/>
      <c r="AJ71" s="915"/>
      <c r="AK71" s="915" t="s">
        <v>566</v>
      </c>
      <c r="AL71" s="915"/>
      <c r="AM71" s="915"/>
      <c r="AN71" s="915"/>
      <c r="AO71" s="915"/>
      <c r="AP71" s="915" t="s">
        <v>566</v>
      </c>
      <c r="AQ71" s="915"/>
      <c r="AR71" s="915"/>
      <c r="AS71" s="915"/>
      <c r="AT71" s="915"/>
      <c r="AU71" s="915" t="s">
        <v>566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573</v>
      </c>
      <c r="C72" s="958"/>
      <c r="D72" s="958"/>
      <c r="E72" s="958"/>
      <c r="F72" s="958"/>
      <c r="G72" s="958"/>
      <c r="H72" s="958"/>
      <c r="I72" s="958"/>
      <c r="J72" s="958"/>
      <c r="K72" s="958"/>
      <c r="L72" s="958"/>
      <c r="M72" s="958"/>
      <c r="N72" s="958"/>
      <c r="O72" s="958"/>
      <c r="P72" s="959"/>
      <c r="Q72" s="960">
        <v>329</v>
      </c>
      <c r="R72" s="915"/>
      <c r="S72" s="915"/>
      <c r="T72" s="915"/>
      <c r="U72" s="915"/>
      <c r="V72" s="915">
        <v>315</v>
      </c>
      <c r="W72" s="915"/>
      <c r="X72" s="915"/>
      <c r="Y72" s="915"/>
      <c r="Z72" s="915"/>
      <c r="AA72" s="915">
        <v>14</v>
      </c>
      <c r="AB72" s="915"/>
      <c r="AC72" s="915"/>
      <c r="AD72" s="915"/>
      <c r="AE72" s="915"/>
      <c r="AF72" s="915">
        <v>14</v>
      </c>
      <c r="AG72" s="915"/>
      <c r="AH72" s="915"/>
      <c r="AI72" s="915"/>
      <c r="AJ72" s="915"/>
      <c r="AK72" s="915" t="s">
        <v>566</v>
      </c>
      <c r="AL72" s="915"/>
      <c r="AM72" s="915"/>
      <c r="AN72" s="915"/>
      <c r="AO72" s="915"/>
      <c r="AP72" s="915" t="s">
        <v>566</v>
      </c>
      <c r="AQ72" s="915"/>
      <c r="AR72" s="915"/>
      <c r="AS72" s="915"/>
      <c r="AT72" s="915"/>
      <c r="AU72" s="915" t="s">
        <v>566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574</v>
      </c>
      <c r="C73" s="958"/>
      <c r="D73" s="958"/>
      <c r="E73" s="958"/>
      <c r="F73" s="958"/>
      <c r="G73" s="958"/>
      <c r="H73" s="958"/>
      <c r="I73" s="958"/>
      <c r="J73" s="958"/>
      <c r="K73" s="958"/>
      <c r="L73" s="958"/>
      <c r="M73" s="958"/>
      <c r="N73" s="958"/>
      <c r="O73" s="958"/>
      <c r="P73" s="959"/>
      <c r="Q73" s="960">
        <v>1329</v>
      </c>
      <c r="R73" s="915"/>
      <c r="S73" s="915"/>
      <c r="T73" s="915"/>
      <c r="U73" s="915"/>
      <c r="V73" s="915">
        <v>1302</v>
      </c>
      <c r="W73" s="915"/>
      <c r="X73" s="915"/>
      <c r="Y73" s="915"/>
      <c r="Z73" s="915"/>
      <c r="AA73" s="915">
        <v>26</v>
      </c>
      <c r="AB73" s="915"/>
      <c r="AC73" s="915"/>
      <c r="AD73" s="915"/>
      <c r="AE73" s="915"/>
      <c r="AF73" s="915">
        <v>26</v>
      </c>
      <c r="AG73" s="915"/>
      <c r="AH73" s="915"/>
      <c r="AI73" s="915"/>
      <c r="AJ73" s="915"/>
      <c r="AK73" s="915" t="s">
        <v>566</v>
      </c>
      <c r="AL73" s="915"/>
      <c r="AM73" s="915"/>
      <c r="AN73" s="915"/>
      <c r="AO73" s="915"/>
      <c r="AP73" s="915">
        <v>285</v>
      </c>
      <c r="AQ73" s="915"/>
      <c r="AR73" s="915"/>
      <c r="AS73" s="915"/>
      <c r="AT73" s="915"/>
      <c r="AU73" s="915">
        <v>127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575</v>
      </c>
      <c r="C74" s="958"/>
      <c r="D74" s="958"/>
      <c r="E74" s="958"/>
      <c r="F74" s="958"/>
      <c r="G74" s="958"/>
      <c r="H74" s="958"/>
      <c r="I74" s="958"/>
      <c r="J74" s="958"/>
      <c r="K74" s="958"/>
      <c r="L74" s="958"/>
      <c r="M74" s="958"/>
      <c r="N74" s="958"/>
      <c r="O74" s="958"/>
      <c r="P74" s="959"/>
      <c r="Q74" s="960">
        <v>24</v>
      </c>
      <c r="R74" s="915"/>
      <c r="S74" s="915"/>
      <c r="T74" s="915"/>
      <c r="U74" s="915"/>
      <c r="V74" s="915">
        <v>23</v>
      </c>
      <c r="W74" s="915"/>
      <c r="X74" s="915"/>
      <c r="Y74" s="915"/>
      <c r="Z74" s="915"/>
      <c r="AA74" s="915">
        <v>1</v>
      </c>
      <c r="AB74" s="915"/>
      <c r="AC74" s="915"/>
      <c r="AD74" s="915"/>
      <c r="AE74" s="915"/>
      <c r="AF74" s="915">
        <v>1</v>
      </c>
      <c r="AG74" s="915"/>
      <c r="AH74" s="915"/>
      <c r="AI74" s="915"/>
      <c r="AJ74" s="915"/>
      <c r="AK74" s="915" t="s">
        <v>566</v>
      </c>
      <c r="AL74" s="915"/>
      <c r="AM74" s="915"/>
      <c r="AN74" s="915"/>
      <c r="AO74" s="915"/>
      <c r="AP74" s="915">
        <v>4</v>
      </c>
      <c r="AQ74" s="915"/>
      <c r="AR74" s="915"/>
      <c r="AS74" s="915"/>
      <c r="AT74" s="915"/>
      <c r="AU74" s="915">
        <v>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576</v>
      </c>
      <c r="C75" s="958"/>
      <c r="D75" s="958"/>
      <c r="E75" s="958"/>
      <c r="F75" s="958"/>
      <c r="G75" s="958"/>
      <c r="H75" s="958"/>
      <c r="I75" s="958"/>
      <c r="J75" s="958"/>
      <c r="K75" s="958"/>
      <c r="L75" s="958"/>
      <c r="M75" s="958"/>
      <c r="N75" s="958"/>
      <c r="O75" s="958"/>
      <c r="P75" s="959"/>
      <c r="Q75" s="963">
        <v>128</v>
      </c>
      <c r="R75" s="964"/>
      <c r="S75" s="964"/>
      <c r="T75" s="964"/>
      <c r="U75" s="914"/>
      <c r="V75" s="965">
        <v>127</v>
      </c>
      <c r="W75" s="964"/>
      <c r="X75" s="964"/>
      <c r="Y75" s="964"/>
      <c r="Z75" s="914"/>
      <c r="AA75" s="965">
        <v>1</v>
      </c>
      <c r="AB75" s="964"/>
      <c r="AC75" s="964"/>
      <c r="AD75" s="964"/>
      <c r="AE75" s="914"/>
      <c r="AF75" s="965">
        <v>1</v>
      </c>
      <c r="AG75" s="964"/>
      <c r="AH75" s="964"/>
      <c r="AI75" s="964"/>
      <c r="AJ75" s="914"/>
      <c r="AK75" s="965">
        <v>25</v>
      </c>
      <c r="AL75" s="964"/>
      <c r="AM75" s="964"/>
      <c r="AN75" s="964"/>
      <c r="AO75" s="914"/>
      <c r="AP75" s="965" t="s">
        <v>566</v>
      </c>
      <c r="AQ75" s="964"/>
      <c r="AR75" s="964"/>
      <c r="AS75" s="964"/>
      <c r="AT75" s="914"/>
      <c r="AU75" s="965" t="s">
        <v>578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577</v>
      </c>
      <c r="C76" s="958"/>
      <c r="D76" s="958"/>
      <c r="E76" s="958"/>
      <c r="F76" s="958"/>
      <c r="G76" s="958"/>
      <c r="H76" s="958"/>
      <c r="I76" s="958"/>
      <c r="J76" s="958"/>
      <c r="K76" s="958"/>
      <c r="L76" s="958"/>
      <c r="M76" s="958"/>
      <c r="N76" s="958"/>
      <c r="O76" s="958"/>
      <c r="P76" s="959"/>
      <c r="Q76" s="963">
        <v>109</v>
      </c>
      <c r="R76" s="964"/>
      <c r="S76" s="964"/>
      <c r="T76" s="964"/>
      <c r="U76" s="914"/>
      <c r="V76" s="965">
        <v>100</v>
      </c>
      <c r="W76" s="964"/>
      <c r="X76" s="964"/>
      <c r="Y76" s="964"/>
      <c r="Z76" s="914"/>
      <c r="AA76" s="965">
        <v>9</v>
      </c>
      <c r="AB76" s="964"/>
      <c r="AC76" s="964"/>
      <c r="AD76" s="964"/>
      <c r="AE76" s="914"/>
      <c r="AF76" s="965">
        <v>9</v>
      </c>
      <c r="AG76" s="964"/>
      <c r="AH76" s="964"/>
      <c r="AI76" s="964"/>
      <c r="AJ76" s="914"/>
      <c r="AK76" s="965">
        <v>9</v>
      </c>
      <c r="AL76" s="964"/>
      <c r="AM76" s="964"/>
      <c r="AN76" s="964"/>
      <c r="AO76" s="914"/>
      <c r="AP76" s="965" t="s">
        <v>566</v>
      </c>
      <c r="AQ76" s="964"/>
      <c r="AR76" s="964"/>
      <c r="AS76" s="964"/>
      <c r="AT76" s="914"/>
      <c r="AU76" s="965" t="s">
        <v>566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2931</v>
      </c>
      <c r="AG88" s="926"/>
      <c r="AH88" s="926"/>
      <c r="AI88" s="926"/>
      <c r="AJ88" s="926"/>
      <c r="AK88" s="923"/>
      <c r="AL88" s="923"/>
      <c r="AM88" s="923"/>
      <c r="AN88" s="923"/>
      <c r="AO88" s="923"/>
      <c r="AP88" s="926">
        <v>6587</v>
      </c>
      <c r="AQ88" s="926"/>
      <c r="AR88" s="926"/>
      <c r="AS88" s="926"/>
      <c r="AT88" s="926"/>
      <c r="AU88" s="926">
        <v>1507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308</v>
      </c>
      <c r="AG109" s="979"/>
      <c r="AH109" s="979"/>
      <c r="AI109" s="979"/>
      <c r="AJ109" s="980"/>
      <c r="AK109" s="978" t="s">
        <v>307</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308</v>
      </c>
      <c r="BW109" s="979"/>
      <c r="BX109" s="979"/>
      <c r="BY109" s="979"/>
      <c r="BZ109" s="980"/>
      <c r="CA109" s="978" t="s">
        <v>307</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308</v>
      </c>
      <c r="DM109" s="979"/>
      <c r="DN109" s="979"/>
      <c r="DO109" s="979"/>
      <c r="DP109" s="980"/>
      <c r="DQ109" s="978" t="s">
        <v>307</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1165972</v>
      </c>
      <c r="AB110" s="986"/>
      <c r="AC110" s="986"/>
      <c r="AD110" s="986"/>
      <c r="AE110" s="987"/>
      <c r="AF110" s="988">
        <v>1167065</v>
      </c>
      <c r="AG110" s="986"/>
      <c r="AH110" s="986"/>
      <c r="AI110" s="986"/>
      <c r="AJ110" s="987"/>
      <c r="AK110" s="988">
        <v>1138052</v>
      </c>
      <c r="AL110" s="986"/>
      <c r="AM110" s="986"/>
      <c r="AN110" s="986"/>
      <c r="AO110" s="987"/>
      <c r="AP110" s="989">
        <v>12.4</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6879231</v>
      </c>
      <c r="BR110" s="1021"/>
      <c r="BS110" s="1021"/>
      <c r="BT110" s="1021"/>
      <c r="BU110" s="1021"/>
      <c r="BV110" s="1021">
        <v>6492648</v>
      </c>
      <c r="BW110" s="1021"/>
      <c r="BX110" s="1021"/>
      <c r="BY110" s="1021"/>
      <c r="BZ110" s="1021"/>
      <c r="CA110" s="1021">
        <v>6293956</v>
      </c>
      <c r="CB110" s="1021"/>
      <c r="CC110" s="1021"/>
      <c r="CD110" s="1021"/>
      <c r="CE110" s="1021"/>
      <c r="CF110" s="1035">
        <v>68.599999999999994</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174</v>
      </c>
      <c r="DH110" s="1021"/>
      <c r="DI110" s="1021"/>
      <c r="DJ110" s="1021"/>
      <c r="DK110" s="1021"/>
      <c r="DL110" s="1021" t="s">
        <v>174</v>
      </c>
      <c r="DM110" s="1021"/>
      <c r="DN110" s="1021"/>
      <c r="DO110" s="1021"/>
      <c r="DP110" s="1021"/>
      <c r="DQ110" s="1021" t="s">
        <v>432</v>
      </c>
      <c r="DR110" s="1021"/>
      <c r="DS110" s="1021"/>
      <c r="DT110" s="1021"/>
      <c r="DU110" s="1021"/>
      <c r="DV110" s="1022" t="s">
        <v>432</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432</v>
      </c>
      <c r="AG111" s="1028"/>
      <c r="AH111" s="1028"/>
      <c r="AI111" s="1028"/>
      <c r="AJ111" s="1029"/>
      <c r="AK111" s="1030" t="s">
        <v>174</v>
      </c>
      <c r="AL111" s="1028"/>
      <c r="AM111" s="1028"/>
      <c r="AN111" s="1028"/>
      <c r="AO111" s="1029"/>
      <c r="AP111" s="1031" t="s">
        <v>174</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50</v>
      </c>
      <c r="BR111" s="1014"/>
      <c r="BS111" s="1014"/>
      <c r="BT111" s="1014"/>
      <c r="BU111" s="1014"/>
      <c r="BV111" s="1014">
        <v>151</v>
      </c>
      <c r="BW111" s="1014"/>
      <c r="BX111" s="1014"/>
      <c r="BY111" s="1014"/>
      <c r="BZ111" s="1014"/>
      <c r="CA111" s="1014">
        <v>212</v>
      </c>
      <c r="CB111" s="1014"/>
      <c r="CC111" s="1014"/>
      <c r="CD111" s="1014"/>
      <c r="CE111" s="1014"/>
      <c r="CF111" s="1008">
        <v>0</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432</v>
      </c>
      <c r="DH111" s="1014"/>
      <c r="DI111" s="1014"/>
      <c r="DJ111" s="1014"/>
      <c r="DK111" s="1014"/>
      <c r="DL111" s="1014" t="s">
        <v>434</v>
      </c>
      <c r="DM111" s="1014"/>
      <c r="DN111" s="1014"/>
      <c r="DO111" s="1014"/>
      <c r="DP111" s="1014"/>
      <c r="DQ111" s="1014" t="s">
        <v>434</v>
      </c>
      <c r="DR111" s="1014"/>
      <c r="DS111" s="1014"/>
      <c r="DT111" s="1014"/>
      <c r="DU111" s="1014"/>
      <c r="DV111" s="1015" t="s">
        <v>174</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174</v>
      </c>
      <c r="AB112" s="1053"/>
      <c r="AC112" s="1053"/>
      <c r="AD112" s="1053"/>
      <c r="AE112" s="1054"/>
      <c r="AF112" s="1055" t="s">
        <v>174</v>
      </c>
      <c r="AG112" s="1053"/>
      <c r="AH112" s="1053"/>
      <c r="AI112" s="1053"/>
      <c r="AJ112" s="1054"/>
      <c r="AK112" s="1055" t="s">
        <v>174</v>
      </c>
      <c r="AL112" s="1053"/>
      <c r="AM112" s="1053"/>
      <c r="AN112" s="1053"/>
      <c r="AO112" s="1054"/>
      <c r="AP112" s="1056" t="s">
        <v>174</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11004546</v>
      </c>
      <c r="BR112" s="1014"/>
      <c r="BS112" s="1014"/>
      <c r="BT112" s="1014"/>
      <c r="BU112" s="1014"/>
      <c r="BV112" s="1014">
        <v>11553399</v>
      </c>
      <c r="BW112" s="1014"/>
      <c r="BX112" s="1014"/>
      <c r="BY112" s="1014"/>
      <c r="BZ112" s="1014"/>
      <c r="CA112" s="1014">
        <v>12050037</v>
      </c>
      <c r="CB112" s="1014"/>
      <c r="CC112" s="1014"/>
      <c r="CD112" s="1014"/>
      <c r="CE112" s="1014"/>
      <c r="CF112" s="1008">
        <v>131.19999999999999</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174</v>
      </c>
      <c r="DH112" s="1014"/>
      <c r="DI112" s="1014"/>
      <c r="DJ112" s="1014"/>
      <c r="DK112" s="1014"/>
      <c r="DL112" s="1014" t="s">
        <v>434</v>
      </c>
      <c r="DM112" s="1014"/>
      <c r="DN112" s="1014"/>
      <c r="DO112" s="1014"/>
      <c r="DP112" s="1014"/>
      <c r="DQ112" s="1014" t="s">
        <v>174</v>
      </c>
      <c r="DR112" s="1014"/>
      <c r="DS112" s="1014"/>
      <c r="DT112" s="1014"/>
      <c r="DU112" s="1014"/>
      <c r="DV112" s="1015" t="s">
        <v>174</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407067</v>
      </c>
      <c r="AB113" s="1028"/>
      <c r="AC113" s="1028"/>
      <c r="AD113" s="1028"/>
      <c r="AE113" s="1029"/>
      <c r="AF113" s="1030">
        <v>474566</v>
      </c>
      <c r="AG113" s="1028"/>
      <c r="AH113" s="1028"/>
      <c r="AI113" s="1028"/>
      <c r="AJ113" s="1029"/>
      <c r="AK113" s="1030">
        <v>547819</v>
      </c>
      <c r="AL113" s="1028"/>
      <c r="AM113" s="1028"/>
      <c r="AN113" s="1028"/>
      <c r="AO113" s="1029"/>
      <c r="AP113" s="1031">
        <v>6</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1655833</v>
      </c>
      <c r="BR113" s="1014"/>
      <c r="BS113" s="1014"/>
      <c r="BT113" s="1014"/>
      <c r="BU113" s="1014"/>
      <c r="BV113" s="1014">
        <v>1574643</v>
      </c>
      <c r="BW113" s="1014"/>
      <c r="BX113" s="1014"/>
      <c r="BY113" s="1014"/>
      <c r="BZ113" s="1014"/>
      <c r="CA113" s="1014">
        <v>1507291</v>
      </c>
      <c r="CB113" s="1014"/>
      <c r="CC113" s="1014"/>
      <c r="CD113" s="1014"/>
      <c r="CE113" s="1014"/>
      <c r="CF113" s="1008">
        <v>16.399999999999999</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174</v>
      </c>
      <c r="DH113" s="1053"/>
      <c r="DI113" s="1053"/>
      <c r="DJ113" s="1053"/>
      <c r="DK113" s="1054"/>
      <c r="DL113" s="1055" t="s">
        <v>174</v>
      </c>
      <c r="DM113" s="1053"/>
      <c r="DN113" s="1053"/>
      <c r="DO113" s="1053"/>
      <c r="DP113" s="1054"/>
      <c r="DQ113" s="1055" t="s">
        <v>174</v>
      </c>
      <c r="DR113" s="1053"/>
      <c r="DS113" s="1053"/>
      <c r="DT113" s="1053"/>
      <c r="DU113" s="1054"/>
      <c r="DV113" s="1056" t="s">
        <v>174</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245670</v>
      </c>
      <c r="AB114" s="1053"/>
      <c r="AC114" s="1053"/>
      <c r="AD114" s="1053"/>
      <c r="AE114" s="1054"/>
      <c r="AF114" s="1055">
        <v>235379</v>
      </c>
      <c r="AG114" s="1053"/>
      <c r="AH114" s="1053"/>
      <c r="AI114" s="1053"/>
      <c r="AJ114" s="1054"/>
      <c r="AK114" s="1055">
        <v>246414</v>
      </c>
      <c r="AL114" s="1053"/>
      <c r="AM114" s="1053"/>
      <c r="AN114" s="1053"/>
      <c r="AO114" s="1054"/>
      <c r="AP114" s="1056">
        <v>2.7</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428981</v>
      </c>
      <c r="BR114" s="1014"/>
      <c r="BS114" s="1014"/>
      <c r="BT114" s="1014"/>
      <c r="BU114" s="1014"/>
      <c r="BV114" s="1014">
        <v>300960</v>
      </c>
      <c r="BW114" s="1014"/>
      <c r="BX114" s="1014"/>
      <c r="BY114" s="1014"/>
      <c r="BZ114" s="1014"/>
      <c r="CA114" s="1014">
        <v>227809</v>
      </c>
      <c r="CB114" s="1014"/>
      <c r="CC114" s="1014"/>
      <c r="CD114" s="1014"/>
      <c r="CE114" s="1014"/>
      <c r="CF114" s="1008">
        <v>2.5</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174</v>
      </c>
      <c r="DH114" s="1053"/>
      <c r="DI114" s="1053"/>
      <c r="DJ114" s="1053"/>
      <c r="DK114" s="1054"/>
      <c r="DL114" s="1055" t="s">
        <v>174</v>
      </c>
      <c r="DM114" s="1053"/>
      <c r="DN114" s="1053"/>
      <c r="DO114" s="1053"/>
      <c r="DP114" s="1054"/>
      <c r="DQ114" s="1055" t="s">
        <v>174</v>
      </c>
      <c r="DR114" s="1053"/>
      <c r="DS114" s="1053"/>
      <c r="DT114" s="1053"/>
      <c r="DU114" s="1054"/>
      <c r="DV114" s="1056" t="s">
        <v>174</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174</v>
      </c>
      <c r="AB115" s="1028"/>
      <c r="AC115" s="1028"/>
      <c r="AD115" s="1028"/>
      <c r="AE115" s="1029"/>
      <c r="AF115" s="1030" t="s">
        <v>174</v>
      </c>
      <c r="AG115" s="1028"/>
      <c r="AH115" s="1028"/>
      <c r="AI115" s="1028"/>
      <c r="AJ115" s="1029"/>
      <c r="AK115" s="1030" t="s">
        <v>432</v>
      </c>
      <c r="AL115" s="1028"/>
      <c r="AM115" s="1028"/>
      <c r="AN115" s="1028"/>
      <c r="AO115" s="1029"/>
      <c r="AP115" s="1031" t="s">
        <v>174</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174</v>
      </c>
      <c r="BR115" s="1014"/>
      <c r="BS115" s="1014"/>
      <c r="BT115" s="1014"/>
      <c r="BU115" s="1014"/>
      <c r="BV115" s="1014" t="s">
        <v>174</v>
      </c>
      <c r="BW115" s="1014"/>
      <c r="BX115" s="1014"/>
      <c r="BY115" s="1014"/>
      <c r="BZ115" s="1014"/>
      <c r="CA115" s="1014" t="s">
        <v>174</v>
      </c>
      <c r="CB115" s="1014"/>
      <c r="CC115" s="1014"/>
      <c r="CD115" s="1014"/>
      <c r="CE115" s="1014"/>
      <c r="CF115" s="1008" t="s">
        <v>174</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174</v>
      </c>
      <c r="DH115" s="1053"/>
      <c r="DI115" s="1053"/>
      <c r="DJ115" s="1053"/>
      <c r="DK115" s="1054"/>
      <c r="DL115" s="1055" t="s">
        <v>174</v>
      </c>
      <c r="DM115" s="1053"/>
      <c r="DN115" s="1053"/>
      <c r="DO115" s="1053"/>
      <c r="DP115" s="1054"/>
      <c r="DQ115" s="1055" t="s">
        <v>174</v>
      </c>
      <c r="DR115" s="1053"/>
      <c r="DS115" s="1053"/>
      <c r="DT115" s="1053"/>
      <c r="DU115" s="1054"/>
      <c r="DV115" s="1056" t="s">
        <v>174</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174</v>
      </c>
      <c r="AB116" s="1053"/>
      <c r="AC116" s="1053"/>
      <c r="AD116" s="1053"/>
      <c r="AE116" s="1054"/>
      <c r="AF116" s="1055" t="s">
        <v>174</v>
      </c>
      <c r="AG116" s="1053"/>
      <c r="AH116" s="1053"/>
      <c r="AI116" s="1053"/>
      <c r="AJ116" s="1054"/>
      <c r="AK116" s="1055" t="s">
        <v>174</v>
      </c>
      <c r="AL116" s="1053"/>
      <c r="AM116" s="1053"/>
      <c r="AN116" s="1053"/>
      <c r="AO116" s="1054"/>
      <c r="AP116" s="1056" t="s">
        <v>174</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174</v>
      </c>
      <c r="BR116" s="1014"/>
      <c r="BS116" s="1014"/>
      <c r="BT116" s="1014"/>
      <c r="BU116" s="1014"/>
      <c r="BV116" s="1014" t="s">
        <v>174</v>
      </c>
      <c r="BW116" s="1014"/>
      <c r="BX116" s="1014"/>
      <c r="BY116" s="1014"/>
      <c r="BZ116" s="1014"/>
      <c r="CA116" s="1014" t="s">
        <v>174</v>
      </c>
      <c r="CB116" s="1014"/>
      <c r="CC116" s="1014"/>
      <c r="CD116" s="1014"/>
      <c r="CE116" s="1014"/>
      <c r="CF116" s="1008" t="s">
        <v>432</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174</v>
      </c>
      <c r="DH116" s="1053"/>
      <c r="DI116" s="1053"/>
      <c r="DJ116" s="1053"/>
      <c r="DK116" s="1054"/>
      <c r="DL116" s="1055" t="s">
        <v>174</v>
      </c>
      <c r="DM116" s="1053"/>
      <c r="DN116" s="1053"/>
      <c r="DO116" s="1053"/>
      <c r="DP116" s="1054"/>
      <c r="DQ116" s="1055" t="s">
        <v>174</v>
      </c>
      <c r="DR116" s="1053"/>
      <c r="DS116" s="1053"/>
      <c r="DT116" s="1053"/>
      <c r="DU116" s="1054"/>
      <c r="DV116" s="1056" t="s">
        <v>174</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1818709</v>
      </c>
      <c r="AB117" s="1071"/>
      <c r="AC117" s="1071"/>
      <c r="AD117" s="1071"/>
      <c r="AE117" s="1072"/>
      <c r="AF117" s="1073">
        <v>1877010</v>
      </c>
      <c r="AG117" s="1071"/>
      <c r="AH117" s="1071"/>
      <c r="AI117" s="1071"/>
      <c r="AJ117" s="1072"/>
      <c r="AK117" s="1073">
        <v>1932285</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174</v>
      </c>
      <c r="BR117" s="1014"/>
      <c r="BS117" s="1014"/>
      <c r="BT117" s="1014"/>
      <c r="BU117" s="1014"/>
      <c r="BV117" s="1014" t="s">
        <v>174</v>
      </c>
      <c r="BW117" s="1014"/>
      <c r="BX117" s="1014"/>
      <c r="BY117" s="1014"/>
      <c r="BZ117" s="1014"/>
      <c r="CA117" s="1014" t="s">
        <v>174</v>
      </c>
      <c r="CB117" s="1014"/>
      <c r="CC117" s="1014"/>
      <c r="CD117" s="1014"/>
      <c r="CE117" s="1014"/>
      <c r="CF117" s="1008" t="s">
        <v>174</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174</v>
      </c>
      <c r="DH117" s="1053"/>
      <c r="DI117" s="1053"/>
      <c r="DJ117" s="1053"/>
      <c r="DK117" s="1054"/>
      <c r="DL117" s="1055" t="s">
        <v>174</v>
      </c>
      <c r="DM117" s="1053"/>
      <c r="DN117" s="1053"/>
      <c r="DO117" s="1053"/>
      <c r="DP117" s="1054"/>
      <c r="DQ117" s="1055" t="s">
        <v>174</v>
      </c>
      <c r="DR117" s="1053"/>
      <c r="DS117" s="1053"/>
      <c r="DT117" s="1053"/>
      <c r="DU117" s="1054"/>
      <c r="DV117" s="1056" t="s">
        <v>174</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308</v>
      </c>
      <c r="AG118" s="979"/>
      <c r="AH118" s="979"/>
      <c r="AI118" s="979"/>
      <c r="AJ118" s="980"/>
      <c r="AK118" s="978" t="s">
        <v>307</v>
      </c>
      <c r="AL118" s="979"/>
      <c r="AM118" s="979"/>
      <c r="AN118" s="979"/>
      <c r="AO118" s="980"/>
      <c r="AP118" s="1065" t="s">
        <v>426</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174</v>
      </c>
      <c r="BR118" s="1092"/>
      <c r="BS118" s="1092"/>
      <c r="BT118" s="1092"/>
      <c r="BU118" s="1092"/>
      <c r="BV118" s="1092" t="s">
        <v>174</v>
      </c>
      <c r="BW118" s="1092"/>
      <c r="BX118" s="1092"/>
      <c r="BY118" s="1092"/>
      <c r="BZ118" s="1092"/>
      <c r="CA118" s="1092" t="s">
        <v>174</v>
      </c>
      <c r="CB118" s="1092"/>
      <c r="CC118" s="1092"/>
      <c r="CD118" s="1092"/>
      <c r="CE118" s="1092"/>
      <c r="CF118" s="1008" t="s">
        <v>174</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174</v>
      </c>
      <c r="DH118" s="1053"/>
      <c r="DI118" s="1053"/>
      <c r="DJ118" s="1053"/>
      <c r="DK118" s="1054"/>
      <c r="DL118" s="1055" t="s">
        <v>174</v>
      </c>
      <c r="DM118" s="1053"/>
      <c r="DN118" s="1053"/>
      <c r="DO118" s="1053"/>
      <c r="DP118" s="1054"/>
      <c r="DQ118" s="1055" t="s">
        <v>174</v>
      </c>
      <c r="DR118" s="1053"/>
      <c r="DS118" s="1053"/>
      <c r="DT118" s="1053"/>
      <c r="DU118" s="1054"/>
      <c r="DV118" s="1056" t="s">
        <v>174</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174</v>
      </c>
      <c r="AB119" s="986"/>
      <c r="AC119" s="986"/>
      <c r="AD119" s="986"/>
      <c r="AE119" s="987"/>
      <c r="AF119" s="988" t="s">
        <v>174</v>
      </c>
      <c r="AG119" s="986"/>
      <c r="AH119" s="986"/>
      <c r="AI119" s="986"/>
      <c r="AJ119" s="987"/>
      <c r="AK119" s="988" t="s">
        <v>174</v>
      </c>
      <c r="AL119" s="986"/>
      <c r="AM119" s="986"/>
      <c r="AN119" s="986"/>
      <c r="AO119" s="987"/>
      <c r="AP119" s="989" t="s">
        <v>174</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458</v>
      </c>
      <c r="BP119" s="1100"/>
      <c r="BQ119" s="1091">
        <v>19968641</v>
      </c>
      <c r="BR119" s="1092"/>
      <c r="BS119" s="1092"/>
      <c r="BT119" s="1092"/>
      <c r="BU119" s="1092"/>
      <c r="BV119" s="1092">
        <v>19921801</v>
      </c>
      <c r="BW119" s="1092"/>
      <c r="BX119" s="1092"/>
      <c r="BY119" s="1092"/>
      <c r="BZ119" s="1092"/>
      <c r="CA119" s="1092">
        <v>20079305</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50</v>
      </c>
      <c r="DH119" s="1078"/>
      <c r="DI119" s="1078"/>
      <c r="DJ119" s="1078"/>
      <c r="DK119" s="1079"/>
      <c r="DL119" s="1077">
        <v>151</v>
      </c>
      <c r="DM119" s="1078"/>
      <c r="DN119" s="1078"/>
      <c r="DO119" s="1078"/>
      <c r="DP119" s="1079"/>
      <c r="DQ119" s="1077">
        <v>212</v>
      </c>
      <c r="DR119" s="1078"/>
      <c r="DS119" s="1078"/>
      <c r="DT119" s="1078"/>
      <c r="DU119" s="1079"/>
      <c r="DV119" s="1080">
        <v>0</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174</v>
      </c>
      <c r="AB120" s="1053"/>
      <c r="AC120" s="1053"/>
      <c r="AD120" s="1053"/>
      <c r="AE120" s="1054"/>
      <c r="AF120" s="1055" t="s">
        <v>174</v>
      </c>
      <c r="AG120" s="1053"/>
      <c r="AH120" s="1053"/>
      <c r="AI120" s="1053"/>
      <c r="AJ120" s="1054"/>
      <c r="AK120" s="1055" t="s">
        <v>174</v>
      </c>
      <c r="AL120" s="1053"/>
      <c r="AM120" s="1053"/>
      <c r="AN120" s="1053"/>
      <c r="AO120" s="1054"/>
      <c r="AP120" s="1056" t="s">
        <v>174</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6400697</v>
      </c>
      <c r="BR120" s="1021"/>
      <c r="BS120" s="1021"/>
      <c r="BT120" s="1021"/>
      <c r="BU120" s="1021"/>
      <c r="BV120" s="1021">
        <v>6616976</v>
      </c>
      <c r="BW120" s="1021"/>
      <c r="BX120" s="1021"/>
      <c r="BY120" s="1021"/>
      <c r="BZ120" s="1021"/>
      <c r="CA120" s="1021">
        <v>7057753</v>
      </c>
      <c r="CB120" s="1021"/>
      <c r="CC120" s="1021"/>
      <c r="CD120" s="1021"/>
      <c r="CE120" s="1021"/>
      <c r="CF120" s="1035">
        <v>76.900000000000006</v>
      </c>
      <c r="CG120" s="1036"/>
      <c r="CH120" s="1036"/>
      <c r="CI120" s="1036"/>
      <c r="CJ120" s="1036"/>
      <c r="CK120" s="1101" t="s">
        <v>462</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10999972</v>
      </c>
      <c r="DH120" s="1021"/>
      <c r="DI120" s="1021"/>
      <c r="DJ120" s="1021"/>
      <c r="DK120" s="1021"/>
      <c r="DL120" s="1021">
        <v>11549481</v>
      </c>
      <c r="DM120" s="1021"/>
      <c r="DN120" s="1021"/>
      <c r="DO120" s="1021"/>
      <c r="DP120" s="1021"/>
      <c r="DQ120" s="1021">
        <v>12047386</v>
      </c>
      <c r="DR120" s="1021"/>
      <c r="DS120" s="1021"/>
      <c r="DT120" s="1021"/>
      <c r="DU120" s="1021"/>
      <c r="DV120" s="1022">
        <v>131.19999999999999</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174</v>
      </c>
      <c r="AB121" s="1053"/>
      <c r="AC121" s="1053"/>
      <c r="AD121" s="1053"/>
      <c r="AE121" s="1054"/>
      <c r="AF121" s="1055" t="s">
        <v>174</v>
      </c>
      <c r="AG121" s="1053"/>
      <c r="AH121" s="1053"/>
      <c r="AI121" s="1053"/>
      <c r="AJ121" s="1054"/>
      <c r="AK121" s="1055" t="s">
        <v>174</v>
      </c>
      <c r="AL121" s="1053"/>
      <c r="AM121" s="1053"/>
      <c r="AN121" s="1053"/>
      <c r="AO121" s="1054"/>
      <c r="AP121" s="1056" t="s">
        <v>174</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84095</v>
      </c>
      <c r="BR121" s="1014"/>
      <c r="BS121" s="1014"/>
      <c r="BT121" s="1014"/>
      <c r="BU121" s="1014"/>
      <c r="BV121" s="1014">
        <v>67291</v>
      </c>
      <c r="BW121" s="1014"/>
      <c r="BX121" s="1014"/>
      <c r="BY121" s="1014"/>
      <c r="BZ121" s="1014"/>
      <c r="CA121" s="1014">
        <v>51987</v>
      </c>
      <c r="CB121" s="1014"/>
      <c r="CC121" s="1014"/>
      <c r="CD121" s="1014"/>
      <c r="CE121" s="1014"/>
      <c r="CF121" s="1008">
        <v>0.6</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v>4574</v>
      </c>
      <c r="DH121" s="1014"/>
      <c r="DI121" s="1014"/>
      <c r="DJ121" s="1014"/>
      <c r="DK121" s="1014"/>
      <c r="DL121" s="1014">
        <v>3918</v>
      </c>
      <c r="DM121" s="1014"/>
      <c r="DN121" s="1014"/>
      <c r="DO121" s="1014"/>
      <c r="DP121" s="1014"/>
      <c r="DQ121" s="1014">
        <v>2651</v>
      </c>
      <c r="DR121" s="1014"/>
      <c r="DS121" s="1014"/>
      <c r="DT121" s="1014"/>
      <c r="DU121" s="1014"/>
      <c r="DV121" s="1015">
        <v>0</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174</v>
      </c>
      <c r="AB122" s="1053"/>
      <c r="AC122" s="1053"/>
      <c r="AD122" s="1053"/>
      <c r="AE122" s="1054"/>
      <c r="AF122" s="1055" t="s">
        <v>174</v>
      </c>
      <c r="AG122" s="1053"/>
      <c r="AH122" s="1053"/>
      <c r="AI122" s="1053"/>
      <c r="AJ122" s="1054"/>
      <c r="AK122" s="1055" t="s">
        <v>174</v>
      </c>
      <c r="AL122" s="1053"/>
      <c r="AM122" s="1053"/>
      <c r="AN122" s="1053"/>
      <c r="AO122" s="1054"/>
      <c r="AP122" s="1056" t="s">
        <v>174</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15386480</v>
      </c>
      <c r="BR122" s="1092"/>
      <c r="BS122" s="1092"/>
      <c r="BT122" s="1092"/>
      <c r="BU122" s="1092"/>
      <c r="BV122" s="1092">
        <v>15614627</v>
      </c>
      <c r="BW122" s="1092"/>
      <c r="BX122" s="1092"/>
      <c r="BY122" s="1092"/>
      <c r="BZ122" s="1092"/>
      <c r="CA122" s="1092">
        <v>15965991</v>
      </c>
      <c r="CB122" s="1092"/>
      <c r="CC122" s="1092"/>
      <c r="CD122" s="1092"/>
      <c r="CE122" s="1092"/>
      <c r="CF122" s="1112">
        <v>173.9</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t="s">
        <v>174</v>
      </c>
      <c r="DH122" s="1014"/>
      <c r="DI122" s="1014"/>
      <c r="DJ122" s="1014"/>
      <c r="DK122" s="1014"/>
      <c r="DL122" s="1014" t="s">
        <v>174</v>
      </c>
      <c r="DM122" s="1014"/>
      <c r="DN122" s="1014"/>
      <c r="DO122" s="1014"/>
      <c r="DP122" s="1014"/>
      <c r="DQ122" s="1014" t="s">
        <v>174</v>
      </c>
      <c r="DR122" s="1014"/>
      <c r="DS122" s="1014"/>
      <c r="DT122" s="1014"/>
      <c r="DU122" s="1014"/>
      <c r="DV122" s="1015" t="s">
        <v>174</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174</v>
      </c>
      <c r="AB123" s="1053"/>
      <c r="AC123" s="1053"/>
      <c r="AD123" s="1053"/>
      <c r="AE123" s="1054"/>
      <c r="AF123" s="1055" t="s">
        <v>174</v>
      </c>
      <c r="AG123" s="1053"/>
      <c r="AH123" s="1053"/>
      <c r="AI123" s="1053"/>
      <c r="AJ123" s="1054"/>
      <c r="AK123" s="1055" t="s">
        <v>174</v>
      </c>
      <c r="AL123" s="1053"/>
      <c r="AM123" s="1053"/>
      <c r="AN123" s="1053"/>
      <c r="AO123" s="1054"/>
      <c r="AP123" s="1056" t="s">
        <v>174</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466</v>
      </c>
      <c r="BP123" s="1100"/>
      <c r="BQ123" s="1159">
        <v>21871272</v>
      </c>
      <c r="BR123" s="1160"/>
      <c r="BS123" s="1160"/>
      <c r="BT123" s="1160"/>
      <c r="BU123" s="1160"/>
      <c r="BV123" s="1160">
        <v>22298894</v>
      </c>
      <c r="BW123" s="1160"/>
      <c r="BX123" s="1160"/>
      <c r="BY123" s="1160"/>
      <c r="BZ123" s="1160"/>
      <c r="CA123" s="1160">
        <v>23075731</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t="s">
        <v>174</v>
      </c>
      <c r="DH123" s="1053"/>
      <c r="DI123" s="1053"/>
      <c r="DJ123" s="1053"/>
      <c r="DK123" s="1054"/>
      <c r="DL123" s="1055" t="s">
        <v>174</v>
      </c>
      <c r="DM123" s="1053"/>
      <c r="DN123" s="1053"/>
      <c r="DO123" s="1053"/>
      <c r="DP123" s="1054"/>
      <c r="DQ123" s="1055" t="s">
        <v>174</v>
      </c>
      <c r="DR123" s="1053"/>
      <c r="DS123" s="1053"/>
      <c r="DT123" s="1053"/>
      <c r="DU123" s="1054"/>
      <c r="DV123" s="1056" t="s">
        <v>174</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174</v>
      </c>
      <c r="AB124" s="1053"/>
      <c r="AC124" s="1053"/>
      <c r="AD124" s="1053"/>
      <c r="AE124" s="1054"/>
      <c r="AF124" s="1055" t="s">
        <v>174</v>
      </c>
      <c r="AG124" s="1053"/>
      <c r="AH124" s="1053"/>
      <c r="AI124" s="1053"/>
      <c r="AJ124" s="1054"/>
      <c r="AK124" s="1055" t="s">
        <v>174</v>
      </c>
      <c r="AL124" s="1053"/>
      <c r="AM124" s="1053"/>
      <c r="AN124" s="1053"/>
      <c r="AO124" s="1054"/>
      <c r="AP124" s="1056" t="s">
        <v>174</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174</v>
      </c>
      <c r="BR124" s="1122"/>
      <c r="BS124" s="1122"/>
      <c r="BT124" s="1122"/>
      <c r="BU124" s="1122"/>
      <c r="BV124" s="1122" t="s">
        <v>174</v>
      </c>
      <c r="BW124" s="1122"/>
      <c r="BX124" s="1122"/>
      <c r="BY124" s="1122"/>
      <c r="BZ124" s="1122"/>
      <c r="CA124" s="1122" t="s">
        <v>174</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t="s">
        <v>174</v>
      </c>
      <c r="DH124" s="1078"/>
      <c r="DI124" s="1078"/>
      <c r="DJ124" s="1078"/>
      <c r="DK124" s="1079"/>
      <c r="DL124" s="1077" t="s">
        <v>174</v>
      </c>
      <c r="DM124" s="1078"/>
      <c r="DN124" s="1078"/>
      <c r="DO124" s="1078"/>
      <c r="DP124" s="1079"/>
      <c r="DQ124" s="1077" t="s">
        <v>174</v>
      </c>
      <c r="DR124" s="1078"/>
      <c r="DS124" s="1078"/>
      <c r="DT124" s="1078"/>
      <c r="DU124" s="1079"/>
      <c r="DV124" s="1080" t="s">
        <v>174</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174</v>
      </c>
      <c r="AG125" s="1053"/>
      <c r="AH125" s="1053"/>
      <c r="AI125" s="1053"/>
      <c r="AJ125" s="1054"/>
      <c r="AK125" s="1055" t="s">
        <v>174</v>
      </c>
      <c r="AL125" s="1053"/>
      <c r="AM125" s="1053"/>
      <c r="AN125" s="1053"/>
      <c r="AO125" s="1054"/>
      <c r="AP125" s="1056" t="s">
        <v>174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174</v>
      </c>
      <c r="DH125" s="1021"/>
      <c r="DI125" s="1021"/>
      <c r="DJ125" s="1021"/>
      <c r="DK125" s="1021"/>
      <c r="DL125" s="1021" t="s">
        <v>174</v>
      </c>
      <c r="DM125" s="1021"/>
      <c r="DN125" s="1021"/>
      <c r="DO125" s="1021"/>
      <c r="DP125" s="1021"/>
      <c r="DQ125" s="1021" t="s">
        <v>174</v>
      </c>
      <c r="DR125" s="1021"/>
      <c r="DS125" s="1021"/>
      <c r="DT125" s="1021"/>
      <c r="DU125" s="1021"/>
      <c r="DV125" s="1022" t="s">
        <v>174</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174</v>
      </c>
      <c r="AB126" s="1053"/>
      <c r="AC126" s="1053"/>
      <c r="AD126" s="1053"/>
      <c r="AE126" s="1054"/>
      <c r="AF126" s="1055" t="s">
        <v>174</v>
      </c>
      <c r="AG126" s="1053"/>
      <c r="AH126" s="1053"/>
      <c r="AI126" s="1053"/>
      <c r="AJ126" s="1054"/>
      <c r="AK126" s="1055" t="s">
        <v>174</v>
      </c>
      <c r="AL126" s="1053"/>
      <c r="AM126" s="1053"/>
      <c r="AN126" s="1053"/>
      <c r="AO126" s="1054"/>
      <c r="AP126" s="1056" t="s">
        <v>174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174</v>
      </c>
      <c r="DH126" s="1014"/>
      <c r="DI126" s="1014"/>
      <c r="DJ126" s="1014"/>
      <c r="DK126" s="1014"/>
      <c r="DL126" s="1014" t="s">
        <v>174</v>
      </c>
      <c r="DM126" s="1014"/>
      <c r="DN126" s="1014"/>
      <c r="DO126" s="1014"/>
      <c r="DP126" s="1014"/>
      <c r="DQ126" s="1014" t="s">
        <v>174</v>
      </c>
      <c r="DR126" s="1014"/>
      <c r="DS126" s="1014"/>
      <c r="DT126" s="1014"/>
      <c r="DU126" s="1014"/>
      <c r="DV126" s="1015" t="s">
        <v>174</v>
      </c>
      <c r="DW126" s="1015"/>
      <c r="DX126" s="1015"/>
      <c r="DY126" s="1015"/>
      <c r="DZ126" s="1016"/>
    </row>
    <row r="127" spans="1:130" s="247" customFormat="1" ht="26.25" customHeight="1" x14ac:dyDescent="0.15">
      <c r="A127" s="1154"/>
      <c r="B127" s="1042"/>
      <c r="C127" s="1096" t="s">
        <v>472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174</v>
      </c>
      <c r="AB127" s="1053"/>
      <c r="AC127" s="1053"/>
      <c r="AD127" s="1053"/>
      <c r="AE127" s="1054"/>
      <c r="AF127" s="1055" t="s">
        <v>174</v>
      </c>
      <c r="AG127" s="1053"/>
      <c r="AH127" s="1053"/>
      <c r="AI127" s="1053"/>
      <c r="AJ127" s="1054"/>
      <c r="AK127" s="1055" t="s">
        <v>174</v>
      </c>
      <c r="AL127" s="1053"/>
      <c r="AM127" s="1053"/>
      <c r="AN127" s="1053"/>
      <c r="AO127" s="1054"/>
      <c r="AP127" s="1056" t="s">
        <v>174</v>
      </c>
      <c r="AQ127" s="1057"/>
      <c r="AR127" s="1057"/>
      <c r="AS127" s="1057"/>
      <c r="AT127" s="1058"/>
      <c r="AU127" s="283"/>
      <c r="AV127" s="283"/>
      <c r="AW127" s="283"/>
      <c r="AX127" s="1126" t="s">
        <v>473</v>
      </c>
      <c r="AY127" s="1127"/>
      <c r="AZ127" s="1127"/>
      <c r="BA127" s="1127"/>
      <c r="BB127" s="1127"/>
      <c r="BC127" s="1127"/>
      <c r="BD127" s="1127"/>
      <c r="BE127" s="1128"/>
      <c r="BF127" s="1129" t="s">
        <v>474</v>
      </c>
      <c r="BG127" s="1127"/>
      <c r="BH127" s="1127"/>
      <c r="BI127" s="1127"/>
      <c r="BJ127" s="1127"/>
      <c r="BK127" s="1127"/>
      <c r="BL127" s="1128"/>
      <c r="BM127" s="1129" t="s">
        <v>475</v>
      </c>
      <c r="BN127" s="1127"/>
      <c r="BO127" s="1127"/>
      <c r="BP127" s="1127"/>
      <c r="BQ127" s="1127"/>
      <c r="BR127" s="1127"/>
      <c r="BS127" s="1128"/>
      <c r="BT127" s="1129" t="s">
        <v>476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477</v>
      </c>
      <c r="CQ127" s="1044"/>
      <c r="CR127" s="1044"/>
      <c r="CS127" s="1044"/>
      <c r="CT127" s="1044"/>
      <c r="CU127" s="1044"/>
      <c r="CV127" s="1044"/>
      <c r="CW127" s="1044"/>
      <c r="CX127" s="1044"/>
      <c r="CY127" s="1044"/>
      <c r="CZ127" s="1044"/>
      <c r="DA127" s="1044"/>
      <c r="DB127" s="1044"/>
      <c r="DC127" s="1044"/>
      <c r="DD127" s="1044"/>
      <c r="DE127" s="1044"/>
      <c r="DF127" s="1045"/>
      <c r="DG127" s="1013" t="s">
        <v>174</v>
      </c>
      <c r="DH127" s="1014"/>
      <c r="DI127" s="1014"/>
      <c r="DJ127" s="1014"/>
      <c r="DK127" s="1014"/>
      <c r="DL127" s="1014" t="s">
        <v>174</v>
      </c>
      <c r="DM127" s="1014"/>
      <c r="DN127" s="1014"/>
      <c r="DO127" s="1014"/>
      <c r="DP127" s="1014"/>
      <c r="DQ127" s="1014" t="s">
        <v>174</v>
      </c>
      <c r="DR127" s="1014"/>
      <c r="DS127" s="1014"/>
      <c r="DT127" s="1014"/>
      <c r="DU127" s="1014"/>
      <c r="DV127" s="1015" t="s">
        <v>174</v>
      </c>
      <c r="DW127" s="1015"/>
      <c r="DX127" s="1015"/>
      <c r="DY127" s="1015"/>
      <c r="DZ127" s="1016"/>
    </row>
    <row r="128" spans="1:130" s="247" customFormat="1" ht="26.25" customHeight="1" thickBot="1" x14ac:dyDescent="0.2">
      <c r="A128" s="1137" t="s">
        <v>478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479</v>
      </c>
      <c r="X128" s="1139"/>
      <c r="Y128" s="1139"/>
      <c r="Z128" s="1140"/>
      <c r="AA128" s="1141">
        <v>232047</v>
      </c>
      <c r="AB128" s="1142"/>
      <c r="AC128" s="1142"/>
      <c r="AD128" s="1142"/>
      <c r="AE128" s="1143"/>
      <c r="AF128" s="1144">
        <v>231777</v>
      </c>
      <c r="AG128" s="1142"/>
      <c r="AH128" s="1142"/>
      <c r="AI128" s="1142"/>
      <c r="AJ128" s="1143"/>
      <c r="AK128" s="1144">
        <v>246864</v>
      </c>
      <c r="AL128" s="1142"/>
      <c r="AM128" s="1142"/>
      <c r="AN128" s="1142"/>
      <c r="AO128" s="1143"/>
      <c r="AP128" s="1145"/>
      <c r="AQ128" s="1146"/>
      <c r="AR128" s="1146"/>
      <c r="AS128" s="1146"/>
      <c r="AT128" s="1147"/>
      <c r="AU128" s="283"/>
      <c r="AV128" s="283"/>
      <c r="AW128" s="283"/>
      <c r="AX128" s="982" t="s">
        <v>480</v>
      </c>
      <c r="AY128" s="983"/>
      <c r="AZ128" s="983"/>
      <c r="BA128" s="983"/>
      <c r="BB128" s="983"/>
      <c r="BC128" s="983"/>
      <c r="BD128" s="983"/>
      <c r="BE128" s="984"/>
      <c r="BF128" s="1148" t="s">
        <v>174</v>
      </c>
      <c r="BG128" s="1149"/>
      <c r="BH128" s="1149"/>
      <c r="BI128" s="1149"/>
      <c r="BJ128" s="1149"/>
      <c r="BK128" s="1149"/>
      <c r="BL128" s="1150"/>
      <c r="BM128" s="1148">
        <v>13.26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481</v>
      </c>
      <c r="CQ128" s="1131"/>
      <c r="CR128" s="1131"/>
      <c r="CS128" s="1131"/>
      <c r="CT128" s="1131"/>
      <c r="CU128" s="1131"/>
      <c r="CV128" s="1131"/>
      <c r="CW128" s="1131"/>
      <c r="CX128" s="1131"/>
      <c r="CY128" s="1131"/>
      <c r="CZ128" s="1131"/>
      <c r="DA128" s="1131"/>
      <c r="DB128" s="1131"/>
      <c r="DC128" s="1131"/>
      <c r="DD128" s="1131"/>
      <c r="DE128" s="1131"/>
      <c r="DF128" s="1132"/>
      <c r="DG128" s="1133" t="s">
        <v>174</v>
      </c>
      <c r="DH128" s="1134"/>
      <c r="DI128" s="1134"/>
      <c r="DJ128" s="1134"/>
      <c r="DK128" s="1134"/>
      <c r="DL128" s="1134" t="s">
        <v>174</v>
      </c>
      <c r="DM128" s="1134"/>
      <c r="DN128" s="1134"/>
      <c r="DO128" s="1134"/>
      <c r="DP128" s="1134"/>
      <c r="DQ128" s="1134" t="s">
        <v>174</v>
      </c>
      <c r="DR128" s="1134"/>
      <c r="DS128" s="1134"/>
      <c r="DT128" s="1134"/>
      <c r="DU128" s="1134"/>
      <c r="DV128" s="1135" t="s">
        <v>174</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9969065</v>
      </c>
      <c r="AB129" s="1053"/>
      <c r="AC129" s="1053"/>
      <c r="AD129" s="1053"/>
      <c r="AE129" s="1054"/>
      <c r="AF129" s="1055">
        <v>10388269</v>
      </c>
      <c r="AG129" s="1053"/>
      <c r="AH129" s="1053"/>
      <c r="AI129" s="1053"/>
      <c r="AJ129" s="1054"/>
      <c r="AK129" s="1055">
        <v>10462711</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174</v>
      </c>
      <c r="BG129" s="1163"/>
      <c r="BH129" s="1163"/>
      <c r="BI129" s="1163"/>
      <c r="BJ129" s="1163"/>
      <c r="BK129" s="1163"/>
      <c r="BL129" s="1164"/>
      <c r="BM129" s="1162">
        <v>18.260000000000002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1251982</v>
      </c>
      <c r="AB130" s="1053"/>
      <c r="AC130" s="1053"/>
      <c r="AD130" s="1053"/>
      <c r="AE130" s="1054"/>
      <c r="AF130" s="1055">
        <v>1288085</v>
      </c>
      <c r="AG130" s="1053"/>
      <c r="AH130" s="1053"/>
      <c r="AI130" s="1053"/>
      <c r="AJ130" s="1054"/>
      <c r="AK130" s="1055">
        <v>1281449</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8717083</v>
      </c>
      <c r="AB131" s="1078"/>
      <c r="AC131" s="1078"/>
      <c r="AD131" s="1078"/>
      <c r="AE131" s="1079"/>
      <c r="AF131" s="1077">
        <v>9100184</v>
      </c>
      <c r="AG131" s="1078"/>
      <c r="AH131" s="1078"/>
      <c r="AI131" s="1078"/>
      <c r="AJ131" s="1079"/>
      <c r="AK131" s="1077">
        <v>9181262</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t="s">
        <v>174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3.8393577300000001</v>
      </c>
      <c r="AB132" s="1194"/>
      <c r="AC132" s="1194"/>
      <c r="AD132" s="1194"/>
      <c r="AE132" s="1195"/>
      <c r="AF132" s="1196">
        <v>3.9246239420000002</v>
      </c>
      <c r="AG132" s="1194"/>
      <c r="AH132" s="1194"/>
      <c r="AI132" s="1194"/>
      <c r="AJ132" s="1195"/>
      <c r="AK132" s="1196">
        <v>4.3999624730000004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3.5</v>
      </c>
      <c r="AB133" s="1177"/>
      <c r="AC133" s="1177"/>
      <c r="AD133" s="1177"/>
      <c r="AE133" s="1178"/>
      <c r="AF133" s="1176">
        <v>3.7</v>
      </c>
      <c r="AG133" s="1177"/>
      <c r="AH133" s="1177"/>
      <c r="AI133" s="1177"/>
      <c r="AJ133" s="1178"/>
      <c r="AK133" s="1176">
        <v>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0m00t951jTOi27sj7YxsSmyvOIu5Y7lM82Ybn87r7jG/h9ppWTYKRS0zmOs5RcDbnhqDYkruiHI8RjwLAXn5A==" saltValue="dGhMHMrYgdD5X1rG8bKI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zXUb9TSIoyqRVmqXceFfYCxt+I/rsWfVMcK+hXwh3lcuES+R2j5H6CrGG3RUlgGpTl/adkb6GXkzHfmDGKmDQ==" saltValue="YP03lhK8I74POfRDPCqzi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f6OAG/nani2A4pyv8YedK2GpZRXIxe6yJodYmk1Xlc8BCmNMPKPEWgNVHb22dYKlSeszKvoG+Abdx5bfZHiXQ==" saltValue="THh4/Ow5rOuM5zwXkQVi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2083153</v>
      </c>
      <c r="AP9" s="313">
        <v>38581</v>
      </c>
      <c r="AQ9" s="314">
        <v>57754</v>
      </c>
      <c r="AR9" s="315">
        <v>-33.200000000000003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180677</v>
      </c>
      <c r="AP10" s="316">
        <v>3346</v>
      </c>
      <c r="AQ10" s="317">
        <v>3830</v>
      </c>
      <c r="AR10" s="318">
        <v>-12.6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507842</v>
      </c>
      <c r="AP11" s="316">
        <v>9406</v>
      </c>
      <c r="AQ11" s="317">
        <v>6814</v>
      </c>
      <c r="AR11" s="318">
        <v>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v>121407</v>
      </c>
      <c r="AP12" s="316">
        <v>2249</v>
      </c>
      <c r="AQ12" s="317">
        <v>1059</v>
      </c>
      <c r="AR12" s="318">
        <v>112.4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t="s">
        <v>505</v>
      </c>
      <c r="AP13" s="316" t="s">
        <v>505</v>
      </c>
      <c r="AQ13" s="317">
        <v>4</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144617</v>
      </c>
      <c r="AP14" s="316">
        <v>2678</v>
      </c>
      <c r="AQ14" s="317">
        <v>2651</v>
      </c>
      <c r="AR14" s="318">
        <v>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46481</v>
      </c>
      <c r="AP15" s="316">
        <v>861</v>
      </c>
      <c r="AQ15" s="317">
        <v>1352</v>
      </c>
      <c r="AR15" s="318">
        <v>-36.299999999999997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-189874</v>
      </c>
      <c r="AP16" s="316">
        <v>-3517</v>
      </c>
      <c r="AQ16" s="317">
        <v>-4074</v>
      </c>
      <c r="AR16" s="318">
        <v>-13.7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2894303</v>
      </c>
      <c r="AP17" s="316">
        <v>53604</v>
      </c>
      <c r="AQ17" s="317">
        <v>69392</v>
      </c>
      <c r="AR17" s="318">
        <v>-22.8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4.9800000000000004</v>
      </c>
      <c r="AP21" s="329">
        <v>6.31</v>
      </c>
      <c r="AQ21" s="330">
        <v>-1.33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93.1</v>
      </c>
      <c r="AP22" s="334">
        <v>98.4</v>
      </c>
      <c r="AQ22" s="335">
        <v>-5.3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1138052</v>
      </c>
      <c r="AP32" s="343">
        <v>21077</v>
      </c>
      <c r="AQ32" s="344">
        <v>34189</v>
      </c>
      <c r="AR32" s="345">
        <v>-38.4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505</v>
      </c>
      <c r="AP34" s="343" t="s">
        <v>505</v>
      </c>
      <c r="AQ34" s="344">
        <v>16</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547819</v>
      </c>
      <c r="AP35" s="343">
        <v>10146</v>
      </c>
      <c r="AQ35" s="344">
        <v>9412</v>
      </c>
      <c r="AR35" s="345">
        <v>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246414</v>
      </c>
      <c r="AP36" s="343">
        <v>4564</v>
      </c>
      <c r="AQ36" s="344">
        <v>2024</v>
      </c>
      <c r="AR36" s="345">
        <v>125.5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t="s">
        <v>505</v>
      </c>
      <c r="AP37" s="343" t="s">
        <v>505</v>
      </c>
      <c r="AQ37" s="344">
        <v>1165</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505</v>
      </c>
      <c r="AP38" s="346" t="s">
        <v>505</v>
      </c>
      <c r="AQ38" s="347">
        <v>2</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-246864</v>
      </c>
      <c r="AP39" s="343">
        <v>-4572</v>
      </c>
      <c r="AQ39" s="344">
        <v>-6367</v>
      </c>
      <c r="AR39" s="345">
        <v>-28.2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-1281449</v>
      </c>
      <c r="AP40" s="343">
        <v>-23733</v>
      </c>
      <c r="AQ40" s="344">
        <v>-28963</v>
      </c>
      <c r="AR40" s="345">
        <v>-18.100000000000001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403972</v>
      </c>
      <c r="AP41" s="343">
        <v>7482</v>
      </c>
      <c r="AQ41" s="344">
        <v>11478</v>
      </c>
      <c r="AR41" s="345">
        <v>-34.799999999999997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1943896</v>
      </c>
      <c r="AN51" s="365">
        <v>36120</v>
      </c>
      <c r="AO51" s="366">
        <v>25.5</v>
      </c>
      <c r="AP51" s="367">
        <v>47278</v>
      </c>
      <c r="AQ51" s="368">
        <v>-28.6</v>
      </c>
      <c r="AR51" s="369">
        <v>54.1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935869</v>
      </c>
      <c r="AN52" s="373">
        <v>17390</v>
      </c>
      <c r="AO52" s="374">
        <v>22.4</v>
      </c>
      <c r="AP52" s="375">
        <v>24096</v>
      </c>
      <c r="AQ52" s="376">
        <v>-24.3</v>
      </c>
      <c r="AR52" s="377">
        <v>46.7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1329093</v>
      </c>
      <c r="AN53" s="365">
        <v>24658</v>
      </c>
      <c r="AO53" s="366">
        <v>-31.7</v>
      </c>
      <c r="AP53" s="367">
        <v>44504</v>
      </c>
      <c r="AQ53" s="368">
        <v>-5.9</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725773</v>
      </c>
      <c r="AN54" s="373">
        <v>13465</v>
      </c>
      <c r="AO54" s="374">
        <v>-22.6</v>
      </c>
      <c r="AP54" s="375">
        <v>25876</v>
      </c>
      <c r="AQ54" s="376">
        <v>7.4</v>
      </c>
      <c r="AR54" s="377">
        <v>-30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1722942</v>
      </c>
      <c r="AN55" s="365">
        <v>31933</v>
      </c>
      <c r="AO55" s="366">
        <v>29.5</v>
      </c>
      <c r="AP55" s="367">
        <v>47820</v>
      </c>
      <c r="AQ55" s="368">
        <v>7.5</v>
      </c>
      <c r="AR55" s="369">
        <v>22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1289259</v>
      </c>
      <c r="AN56" s="373">
        <v>23895</v>
      </c>
      <c r="AO56" s="374">
        <v>77.5</v>
      </c>
      <c r="AP56" s="375">
        <v>25855</v>
      </c>
      <c r="AQ56" s="376">
        <v>-0.1</v>
      </c>
      <c r="AR56" s="377">
        <v>77.599999999999994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1659298</v>
      </c>
      <c r="AN57" s="365">
        <v>30780</v>
      </c>
      <c r="AO57" s="366">
        <v>-3.6</v>
      </c>
      <c r="AP57" s="367">
        <v>41934</v>
      </c>
      <c r="AQ57" s="368">
        <v>-12.3</v>
      </c>
      <c r="AR57" s="369">
        <v>8.6999999999999993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1098295</v>
      </c>
      <c r="AN58" s="373">
        <v>20374</v>
      </c>
      <c r="AO58" s="374">
        <v>-14.7</v>
      </c>
      <c r="AP58" s="375">
        <v>23352</v>
      </c>
      <c r="AQ58" s="376">
        <v>-9.6999999999999993</v>
      </c>
      <c r="AR58" s="377">
        <v>-5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1996847</v>
      </c>
      <c r="AN59" s="365">
        <v>36983</v>
      </c>
      <c r="AO59" s="366">
        <v>20.2</v>
      </c>
      <c r="AP59" s="367">
        <v>45588</v>
      </c>
      <c r="AQ59" s="368">
        <v>8.6999999999999993</v>
      </c>
      <c r="AR59" s="369">
        <v>11.5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1002626</v>
      </c>
      <c r="AN60" s="373">
        <v>18569</v>
      </c>
      <c r="AO60" s="374">
        <v>-8.9</v>
      </c>
      <c r="AP60" s="375">
        <v>24150</v>
      </c>
      <c r="AQ60" s="376">
        <v>3.4</v>
      </c>
      <c r="AR60" s="377">
        <v>-12.3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1730415</v>
      </c>
      <c r="AN61" s="380">
        <v>32095</v>
      </c>
      <c r="AO61" s="381">
        <v>8</v>
      </c>
      <c r="AP61" s="382">
        <v>45425</v>
      </c>
      <c r="AQ61" s="383">
        <v>-6.1</v>
      </c>
      <c r="AR61" s="369">
        <v>14.1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1010364</v>
      </c>
      <c r="AN62" s="373">
        <v>18739</v>
      </c>
      <c r="AO62" s="374">
        <v>10.7</v>
      </c>
      <c r="AP62" s="375">
        <v>24666</v>
      </c>
      <c r="AQ62" s="376">
        <v>-4.7</v>
      </c>
      <c r="AR62" s="377">
        <v>15.4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PRP3VCe9fhRKhc2+YP5Gvk1Frj3LkJqzNhB1yex1Ox3ECqBz4+ENTSF0SIqrRL7caVY5u8VwXpUfLjFkkBqaw==" saltValue="0VZX8rBNR5iCD47hdSov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gkThfmqkdVtyW1jLIz3ZsXEznVJkI0TR2NfXzEyj4l9hFDXUQz5eav+8AbWl2O/gHm5WEaUHEeahSrEoo/Nk1A==" saltValue="AToWZEDzc4vW4vnDVNXk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bHRaDl3SSLikYtvHcMyPHY3bM0pXzOtHja6xGECrTQHzGfU5s78xH/e4r1ca9LdYuJxLNYju/58/R4GH/mhTMA==" saltValue="PF8prjeV5rzobd9ecxzw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16.02</v>
      </c>
      <c r="G47" s="12">
        <v>15.62</v>
      </c>
      <c r="H47" s="12">
        <v>15.24</v>
      </c>
      <c r="I47" s="12">
        <v>14.18</v>
      </c>
      <c r="J47" s="13">
        <v>15.53</v>
      </c>
    </row>
    <row r="48" spans="2:10" ht="57.75" customHeight="1" x14ac:dyDescent="0.15">
      <c r="B48" s="14"/>
      <c r="C48" s="1238" t="s">
        <v>4</v>
      </c>
      <c r="D48" s="1238"/>
      <c r="E48" s="1239"/>
      <c r="F48" s="15">
        <v>4.57</v>
      </c>
      <c r="G48" s="16">
        <v>4.47</v>
      </c>
      <c r="H48" s="16">
        <v>4.4000000000000004</v>
      </c>
      <c r="I48" s="16">
        <v>4.2300000000000004</v>
      </c>
      <c r="J48" s="17">
        <v>4.72</v>
      </c>
    </row>
    <row r="49" spans="2:10" ht="57.75" customHeight="1" thickBot="1" x14ac:dyDescent="0.2">
      <c r="B49" s="18"/>
      <c r="C49" s="1240" t="s">
        <v>5</v>
      </c>
      <c r="D49" s="1240"/>
      <c r="E49" s="1241"/>
      <c r="F49" s="19">
        <v>0.63</v>
      </c>
      <c r="G49" s="20">
        <v>0.62</v>
      </c>
      <c r="H49" s="20">
        <v>0.81</v>
      </c>
      <c r="I49" s="20">
        <v>0.34</v>
      </c>
      <c r="J49" s="21">
        <v>3.14</v>
      </c>
    </row>
    <row r="50" spans="2:10" ht="13.5" customHeight="1" x14ac:dyDescent="0.15"/>
  </sheetData>
  <sheetProtection algorithmName="SHA-512" hashValue="ipbGY4RFrBrZJWj2FfcZUrh0EMLdaaQ0Lm4/E9r8pkQF7+41+nhISBv33dFoCS0X/YqcXzbu6yE4FTSdpLbfFg==" saltValue="eeochGyVv167bulBNA+6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2021-10-13T04:28:02Z</cp:lastPrinted>
  <dcterms:created xsi:type="dcterms:W3CDTF">2021-02-05T03:41:50Z</dcterms:created>
  <dcterms:modified xsi:type="dcterms:W3CDTF">2021-10-27T22:48:38Z</dcterms:modified>
  <cp:category/>
</cp:coreProperties>
</file>