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T:\財務課\01 財政係\★財政係共有\07_各種照会\R5\240307_★【照会：３月１５日〆切】令和４年度財政状況資料集の作成及び提出について\04_web掲載\"/>
    </mc:Choice>
  </mc:AlternateContent>
  <xr:revisionPtr revIDLastSave="0" documentId="13_ncr:1_{A36731E2-6CEF-4140-B71C-04B64F50F69C}" xr6:coauthVersionLast="36" xr6:coauthVersionMax="47" xr10:uidLastSave="{00000000-0000-0000-0000-000000000000}"/>
  <bookViews>
    <workbookView xWindow="0" yWindow="0" windowWidth="13845" windowHeight="6030" tabRatio="8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O34" i="10"/>
  <c r="CO35" i="10" s="1"/>
  <c r="BW34" i="10"/>
  <c r="BW35" i="10" s="1"/>
  <c r="BW36" i="10" s="1"/>
  <c r="BW37" i="10" s="1"/>
  <c r="BW38" i="10" s="1"/>
  <c r="BW39" i="10" s="1"/>
  <c r="BW40" i="10" s="1"/>
  <c r="BW41" i="10" s="1"/>
  <c r="BW42" i="10" s="1"/>
  <c r="BE34" i="10"/>
  <c r="C34" i="10"/>
  <c r="C35" i="10" s="1"/>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<sst xmlns="http://schemas.openxmlformats.org/spreadsheetml/2006/main" count="1109" uniqueCount="592">
  <si>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</si>
  <si>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</si>
  <si>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</si>
  <si>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</si>
  <si>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</si>
  <si>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</si>
  <si>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</si>
  <si>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</si>
  <si>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</si>
  <si>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</si>
  <si>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</si>
  <si>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</si>
  <si>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</si>
  <si>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</si>
  <si>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</si>
  <si>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</si>
  <si>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</si>
  <si>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</si>
  <si>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</si>
  <si>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</si>
  <si>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</si>
  <si>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</si>
  <si>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</si>
  <si>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</si>
  <si>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</si>
  <si>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</si>
  <si>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</si>
  <si>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</si>
  <si>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</si>
  <si>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</si>
  <si>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</si>
  <si>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</si>
  <si>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</si>
  <si>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</si>
  <si>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</si>
  <si>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</si>
  <si>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</si>
  <si>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</si>
  <si>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</si>
  <si>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</si>
  <si>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</si>
  <si>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</si>
  <si>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</si>
  <si>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</si>
  <si>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</si>
  <si>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</si>
  <si>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</si>
  <si>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</si>
  <si>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</si>
  <si>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</si>
  <si>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</si>
  <si>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</si>
  <si>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</si>
  <si>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</si>
  <si>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</si>
  <si>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</si>
  <si>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</si>
  <si>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</si>
  <si>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</si>
  <si>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</si>
  <si>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</si>
  <si>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</si>
  <si>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</si>
  <si>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</si>
  <si>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</si>
  <si>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</si>
  <si>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</si>
  <si>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</si>
  <si>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</si>
  <si>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</si>
  <si>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</si>
  <si>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</si>
  <si>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</si>
  <si>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</si>
  <si>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</si>
  <si>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</si>
  <si>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</si>
  <si>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</si>
  <si>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</si>
  <si>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</si>
  <si>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</si>
  <si>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</si>
  <si>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</si>
  <si>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</si>
  <si>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</si>
  <si>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</si>
  <si>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</si>
  <si>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</si>
  <si>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</si>
  <si>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</si>
  <si>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</si>
  <si>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</si>
  <si>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</si>
  <si>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</si>
  <si>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</si>
  <si>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</si>
  <si>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</si>
  <si>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</si>
  <si>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</si>
  <si>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</si>
  <si>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</si>
  <si>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</si>
  <si>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</si>
  <si>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</si>
  <si>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</si>
  <si>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</si>
  <si>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</si>
  <si>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</si>
  <si>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</si>
  <si>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</si>
  <si>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</si>
  <si>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</si>
  <si>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</si>
  <si>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</si>
  <si>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</si>
  <si>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</si>
  <si>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</si>
  <si>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</si>
  <si>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</si>
  <si>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</si>
  <si>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</si>
  <si>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</si>
  <si>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</si>
  <si>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</si>
  <si>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</si>
  <si>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</si>
  <si>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</si>
  <si>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</si>
  <si>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</si>
  <si>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</si>
  <si>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</si>
  <si>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</si>
  <si>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</si>
  <si>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</si>
  <si>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</si>
  <si>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</si>
  <si>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</si>
  <si>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</si>
  <si>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</si>
  <si>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</si>
  <si>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</si>
  <si>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</si>
  <si>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</si>
  <si>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</si>
  <si>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</si>
  <si>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</si>
  <si>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</si>
  <si>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</si>
  <si>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</si>
  <si>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</si>
  <si>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</si>
  <si>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</si>
  <si>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</si>
  <si>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</si>
  <si>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</si>
  <si>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</si>
  <si>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</si>
  <si>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</si>
  <si>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</si>
  <si>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</si>
  <si>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</si>
  <si>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</si>
  <si>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</si>
  <si>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</si>
  <si>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</si>
  <si>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</si>
  <si>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</si>
  <si>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</si>
  <si>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</si>
  <si>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</si>
  <si>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</si>
  <si>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</si>
  <si>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</si>
  <si>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</si>
  <si>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</si>
  <si>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</si>
  <si>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</si>
  <si>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</si>
  <si>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</si>
  <si>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</si>
  <si>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</si>
  <si>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</si>
  <si>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</si>
  <si>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</si>
  <si>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</si>
  <si>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</si>
  <si>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</si>
  <si>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</si>
  <si>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</si>
  <si>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</si>
  <si>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</si>
  <si>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</si>
  <si>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</si>
  <si>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</si>
  <si>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</si>
  <si>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</si>
  <si>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</si>
  <si>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</si>
  <si>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</si>
  <si>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</si>
  <si>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</si>
  <si>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</si>
  <si>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</si>
  <si>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</si>
  <si>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</si>
  <si>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</si>
  <si>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</si>
  <si>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</si>
  <si>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</si>
  <si>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</si>
  <si>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</si>
  <si>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</si>
  <si>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</si>
  <si>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</si>
  <si>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</si>
  <si>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和歌山県岩出市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</si>
  <si>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</si>
  <si>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</si>
  <si>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</si>
  <si>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</si>
  <si>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</si>
  <si>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</si>
  <si>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</si>
  <si>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</si>
  <si>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</si>
  <si>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</si>
  <si>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</si>
  <si>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</si>
  <si>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</si>
  <si>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</si>
  <si>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</si>
  <si>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</si>
  <si>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</si>
  <si>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</si>
  <si>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</si>
  <si>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</si>
  <si>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</si>
  <si>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</si>
  <si>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</si>
  <si>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</si>
  <si>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</si>
  <si>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</si>
  <si>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</si>
  <si>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</si>
  <si>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</si>
  <si>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</si>
  <si>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</si>
  <si>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</si>
  <si>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</si>
  <si>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</si>
  <si>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</si>
  <si>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</si>
  <si>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</si>
  <si>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</si>
  <si>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</si>
  <si>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</si>
  <si>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</si>
  <si>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</si>
  <si>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</si>
  <si>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</si>
  <si>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</si>
  <si>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</si>
  <si>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</si>
  <si>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</si>
  <si>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</si>
  <si>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</si>
  <si>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</si>
  <si>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</si>
  <si>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</si>
  <si>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</si>
  <si>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</si>
  <si>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</si>
  <si>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</si>
  <si>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</si>
  <si>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</si>
  <si>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</si>
  <si>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</si>
  <si>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</si>
  <si>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</si>
  <si>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</si>
  <si>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</si>
  <si>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</si>
  <si>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</si>
  <si>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</si>
  <si>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</si>
  <si>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</si>
  <si>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</si>
  <si>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</si>
  <si>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</si>
  <si>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</si>
  <si>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</si>
  <si>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</si>
  <si>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</si>
  <si>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</si>
  <si>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</si>
  <si>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</si>
  <si>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</si>
  <si>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</si>
  <si>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</si>
  <si>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</si>
  <si>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</si>
  <si>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</si>
  <si>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</si>
  <si>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</si>
  <si>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</si>
  <si>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</si>
  <si>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</si>
  <si>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</si>
  <si>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</si>
  <si>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</si>
  <si>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</si>
  <si>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</si>
  <si>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</si>
  <si>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</si>
  <si>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</si>
  <si>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</si>
  <si>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</si>
  <si>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</si>
  <si>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</si>
  <si>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</si>
  <si>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</si>
  <si>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</si>
  <si>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</si>
  <si>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</si>
  <si>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</si>
  <si>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</si>
  <si>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</si>
  <si>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</si>
  <si>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</si>
  <si>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</si>
  <si>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</si>
  <si>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</si>
  <si>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</si>
  <si>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</si>
  <si>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</si>
  <si>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</si>
  <si>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</si>
  <si>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</si>
  <si>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</si>
  <si>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</si>
  <si>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</si>
  <si>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</si>
  <si>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</si>
  <si>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</si>
  <si>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</si>
  <si>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</si>
  <si>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</si>
  <si>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</si>
  <si>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</si>
  <si>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</si>
  <si>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</si>
  <si>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</si>
  <si>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</si>
  <si>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</si>
  <si>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</si>
  <si>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</si>
  <si>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</si>
  <si>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</si>
  <si>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</si>
  <si>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</si>
  <si>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</si>
  <si>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</si>
  <si>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</si>
  <si>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</si>
  <si>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</si>
  <si>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</si>
  <si>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</si>
  <si>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和歌山県岩出市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</si>
  <si>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</si>
  <si>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</si>
  <si>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</si>
  <si>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</si>
  <si>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</si>
  <si>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</si>
  <si>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</si>
  <si>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</si>
  <si>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</si>
  <si>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</si>
  <si>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</si>
  <si>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</si>
  <si>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</si>
  <si>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</si>
  <si>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</si>
  <si>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</si>
  <si>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</si>
  <si>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</si>
  <si>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</si>
  <si>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</si>
  <si>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</si>
  <si>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</si>
  <si>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</si>
  <si>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</si>
  <si>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</si>
  <si>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</si>
  <si>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</si>
  <si>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</si>
  <si>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</si>
  <si>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</si>
  <si>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</si>
  <si>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</si>
  <si>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</si>
  <si>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</si>
  <si>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</si>
  <si>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</si>
  <si>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</si>
  <si>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</si>
  <si>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</si>
  <si>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</si>
  <si>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</si>
  <si>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</si>
  <si>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</si>
  <si>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</si>
  <si>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</si>
  <si>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</si>
  <si>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</si>
  <si>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</si>
  <si>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</si>
  <si>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</si>
  <si>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</si>
  <si>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</si>
  <si>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</si>
  <si>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</si>
  <si>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</si>
  <si>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</si>
  <si>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</si>
  <si>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</si>
  <si>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</si>
  <si>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</si>
  <si>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</si>
  <si>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</si>
  <si>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</si>
  <si>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</si>
  <si>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</si>
  <si>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</si>
  <si>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</si>
  <si>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</si>
  <si>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</si>
  <si>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</si>
  <si>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</si>
  <si>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</si>
  <si>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</si>
  <si>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</si>
  <si>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</si>
  <si>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</si>
  <si>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</si>
  <si>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</si>
  <si>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</si>
  <si>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</si>
  <si>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</si>
  <si>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</si>
  <si>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</si>
  <si>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</si>
  <si>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</si>
  <si>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</si>
  <si>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</si>
  <si>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</si>
  <si>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</si>
  <si>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</si>
  <si>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</si>
  <si>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</si>
  <si>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</si>
  <si>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</si>
  <si>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</si>
  <si>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</si>
  <si>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</si>
  <si>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</si>
  <si>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</si>
  <si>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</si>
  <si>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</si>
  <si>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</si>
  <si>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</si>
  <si>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</si>
  <si>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</si>
  <si>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</si>
  <si>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</si>
  <si>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</si>
  <si>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</si>
  <si>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</si>
  <si>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</si>
  <si>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</si>
  <si>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</si>
  <si>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</si>
  <si>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</si>
  <si>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</si>
  <si>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</si>
  <si>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</si>
  <si>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</si>
  <si>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</si>
  <si>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</si>
  <si>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</si>
  <si>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</si>
  <si>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</si>
  <si>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</si>
  <si>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</si>
  <si>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</si>
  <si>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</si>
  <si>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</si>
  <si>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</si>
  <si>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</si>
  <si>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</si>
  <si>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</si>
  <si>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</si>
  <si>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</si>
  <si>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</si>
  <si>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</si>
  <si>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</si>
  <si>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</si>
  <si>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</si>
  <si>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</si>
  <si>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</si>
  <si>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</si>
  <si>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</si>
  <si>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</si>
  <si>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</si>
  <si>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</si>
  <si>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</si>
  <si>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</si>
  <si>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</si>
  <si>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</si>
  <si>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</si>
  <si>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</si>
  <si>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</si>
  <si>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</si>
  <si>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</si>
  <si>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</si>
  <si>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</si>
  <si>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</si>
  <si>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</si>
  <si>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</si>
  <si>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</si>
  <si>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</si>
  <si>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</si>
  <si>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</si>
  <si>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</si>
  <si>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</si>
  <si>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</si>
  <si>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</si>
  <si>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</si>
  <si>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</si>
  <si>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</si>
  <si>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</si>
  <si>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</si>
  <si>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</si>
  <si>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</si>
  <si>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</si>
  <si>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</si>
  <si>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</si>
  <si>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</si>
  <si>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</si>
  <si>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</si>
  <si>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</si>
  <si>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</si>
  <si>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</si>
  <si>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</si>
  <si>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</si>
  <si>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</si>
  <si>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</si>
  <si>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</si>
  <si>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</si>
  <si>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</si>
  <si>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</si>
  <si>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</si>
  <si>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</si>
  <si>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介護保険特別会計</t>
  </si>
  <si>
    <t>後期高齢者医療特別会計</t>
  </si>
  <si>
    <t>国民健康保険特別会計</t>
  </si>
  <si>
    <t>墓園事業特別会計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</si>
  <si>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</si>
  <si>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</si>
  <si>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</si>
  <si>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</si>
  <si>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</si>
  <si>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</si>
  <si>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</si>
  <si>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</si>
  <si>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</si>
  <si>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ごみ処理施設建設基金</t>
    <rPh sb="2" eb="6">
      <t>ショリシセツ</t>
    </rPh>
    <rPh sb="6" eb="10">
      <t>ケンセツキキン</t>
    </rPh>
    <phoneticPr fontId="2"/>
  </si>
  <si>
    <t>地域福祉基金</t>
    <rPh sb="0" eb="6">
      <t>チイキフクシキキン</t>
    </rPh>
    <phoneticPr fontId="2"/>
  </si>
  <si>
    <t>都市計画基金</t>
    <rPh sb="0" eb="2">
      <t>トシ</t>
    </rPh>
    <rPh sb="2" eb="4">
      <t>ケイカク</t>
    </rPh>
    <rPh sb="4" eb="6">
      <t>キキン</t>
    </rPh>
    <phoneticPr fontId="2"/>
  </si>
  <si>
    <t>教育施設基金</t>
    <rPh sb="0" eb="2">
      <t>キョウイク</t>
    </rPh>
    <rPh sb="2" eb="4">
      <t>シセツ</t>
    </rPh>
    <rPh sb="4" eb="6">
      <t>キキン</t>
    </rPh>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</si>
  <si>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</si>
  <si>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2"/>
  </si>
  <si>
    <t>和歌山市町村総合事務組合</t>
    <rPh sb="0" eb="3">
      <t>ワカヤマ</t>
    </rPh>
    <rPh sb="3" eb="6">
      <t>シチョウソン</t>
    </rPh>
    <rPh sb="6" eb="8">
      <t>ソウゴウ</t>
    </rPh>
    <rPh sb="8" eb="12">
      <t>ジムクミアイ</t>
    </rPh>
    <phoneticPr fontId="2"/>
  </si>
  <si>
    <t>那賀児童福祉施設組合</t>
    <rPh sb="0" eb="10">
      <t>ナガジドウフクシシセツクミアイ</t>
    </rPh>
    <phoneticPr fontId="2"/>
  </si>
  <si>
    <t>那賀広域事務組合</t>
    <rPh sb="0" eb="2">
      <t>ナガ</t>
    </rPh>
    <rPh sb="2" eb="4">
      <t>コウイキ</t>
    </rPh>
    <rPh sb="4" eb="8">
      <t>ジムクミアイ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</si>
  <si>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</si>
  <si>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6">
      <t>ナガショウボウクミアイ</t>
    </rPh>
    <phoneticPr fontId="2"/>
  </si>
  <si>
    <t>那賀休日急患診療所経営事務組合</t>
    <rPh sb="0" eb="2">
      <t>ナガ</t>
    </rPh>
    <rPh sb="2" eb="4">
      <t>キュウジツ</t>
    </rPh>
    <rPh sb="4" eb="6">
      <t>キュウカン</t>
    </rPh>
    <rPh sb="6" eb="8">
      <t>シンリョウ</t>
    </rPh>
    <rPh sb="8" eb="9">
      <t>ショ</t>
    </rPh>
    <rPh sb="9" eb="13">
      <t>ケイエイジム</t>
    </rPh>
    <rPh sb="13" eb="15">
      <t>クミアイ</t>
    </rPh>
    <phoneticPr fontId="2"/>
  </si>
  <si>
    <t>和歌山地方税回収機構</t>
    <rPh sb="0" eb="3">
      <t>ワカヤマ</t>
    </rPh>
    <rPh sb="3" eb="5">
      <t>チホウ</t>
    </rPh>
    <rPh sb="5" eb="6">
      <t>ゼイ</t>
    </rPh>
    <rPh sb="6" eb="10">
      <t>カイシュウキコウ</t>
    </rPh>
    <phoneticPr fontId="2"/>
  </si>
  <si>
    <t>和歌山県後期高齢者医療広域連合</t>
    <rPh sb="0" eb="3">
      <t>ワカヤマ</t>
    </rPh>
    <rPh sb="3" eb="4">
      <t>ケン</t>
    </rPh>
    <rPh sb="4" eb="9">
      <t>コウキコウレイシャ</t>
    </rPh>
    <rPh sb="9" eb="11">
      <t>イリョウ</t>
    </rPh>
    <rPh sb="11" eb="15">
      <t>コウイキレンゴウ</t>
    </rPh>
    <phoneticPr fontId="2"/>
  </si>
  <si>
    <t>岩出市土地開発公社</t>
    <rPh sb="0" eb="3">
      <t>イワデシ</t>
    </rPh>
    <rPh sb="3" eb="9">
      <t>トチカイハツコウシャ</t>
    </rPh>
    <phoneticPr fontId="2"/>
  </si>
  <si>
    <t>上田徳一・千代子育英奨学会</t>
    <rPh sb="0" eb="4">
      <t>ウエダトクイチ</t>
    </rPh>
    <rPh sb="5" eb="8">
      <t>チヨコ</t>
    </rPh>
    <rPh sb="8" eb="10">
      <t>イクエイ</t>
    </rPh>
    <rPh sb="10" eb="12">
      <t>ショウガク</t>
    </rPh>
    <rPh sb="12" eb="1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</si>
</sst>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D67A-4963-B440-C9E72AFAE0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30780</c:v>
                </c:pt>
                <c:pt idx="1">
                  <c:v>36983</c:v>
                </c:pt>
                <c:pt idx="2">
                  <c:v>38564</c:v>
                </c:pt>
                <c:pt idx="3">
                  <c:v>25660</c:v>
                </c:pt>
                <c:pt idx="4">
                  <c:v>30357</c:v>
                </c:pt>
              </c:numCache>
            </c:numRef>
          </c:val>
          <c:smooth val="0"/>
          <c:extLst>
            <c:ext xmlns:c16="http://schemas.microsoft.com/office/drawing/2014/chart" uri="{C3380CC4-5D6E-409C-BE32-E72D297353CC}">
              <c16:uniqueId val="{00000001-D67A-4963-B440-C9E72AFAE0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4.2300000000000004</c:v>
                </c:pt>
                <c:pt idx="1">
                  <c:v>4.72</c:v>
                </c:pt>
                <c:pt idx="2">
                  <c:v>4.7</c:v>
                </c:pt>
                <c:pt idx="3">
                  <c:v>4.4000000000000004</c:v>
                </c:pt>
                <c:pt idx="4">
                  <c:v>4.47</c:v>
                </c:pt>
              </c:numCache>
            </c:numRef>
          </c:val>
          <c:extLst>
            <c:ext xmlns:c16="http://schemas.microsoft.com/office/drawing/2014/chart" uri="{C3380CC4-5D6E-409C-BE32-E72D297353CC}">
              <c16:uniqueId val="{00000000-865D-4891-A4A1-C148D83E20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14.18</c:v>
                </c:pt>
                <c:pt idx="1">
                  <c:v>15.53</c:v>
                </c:pt>
                <c:pt idx="2">
                  <c:v>15.68</c:v>
                </c:pt>
                <c:pt idx="3">
                  <c:v>18.75</c:v>
                </c:pt>
                <c:pt idx="4">
                  <c:v>19.850000000000001</c:v>
                </c:pt>
              </c:numCache>
            </c:numRef>
          </c:val>
          <c:extLst>
            <c:ext xmlns:c16="http://schemas.microsoft.com/office/drawing/2014/chart" uri="{C3380CC4-5D6E-409C-BE32-E72D297353CC}">
              <c16:uniqueId val="{00000001-865D-4891-A4A1-C148D83E20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3.14</c:v>
                </c:pt>
                <c:pt idx="2">
                  <c:v>1.43</c:v>
                </c:pt>
                <c:pt idx="3">
                  <c:v>5.07</c:v>
                </c:pt>
                <c:pt idx="4">
                  <c:v>2.2599999999999998</c:v>
                </c:pt>
              </c:numCache>
            </c:numRef>
          </c:val>
          <c:smooth val="0"/>
          <c:extLst>
            <c:ext xmlns:c16="http://schemas.microsoft.com/office/drawing/2014/chart" uri="{C3380CC4-5D6E-409C-BE32-E72D297353CC}">
              <c16:uniqueId val="{00000002-865D-4891-A4A1-C148D83E20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4E25-4A24-A08F-323D599012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25-4A24-A08F-323D599012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25-4A24-A08F-323D59901255}"/>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E25-4A24-A08F-323D5990125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0.78</c:v>
                </c:pt>
                <c:pt idx="2">
                  <c:v>#N/A</c:v>
                </c:pt>
                <c:pt idx="3">
                  <c:v>0.24</c:v>
                </c:pt>
                <c:pt idx="4">
                  <c:v>#N/A</c:v>
                </c:pt>
                <c:pt idx="5">
                  <c:v>0.53</c:v>
                </c:pt>
                <c:pt idx="6">
                  <c:v>#N/A</c:v>
                </c:pt>
                <c:pt idx="7">
                  <c:v>0.15</c:v>
                </c:pt>
                <c:pt idx="8">
                  <c:v>#N/A</c:v>
                </c:pt>
                <c:pt idx="9">
                  <c:v>0.03</c:v>
                </c:pt>
              </c:numCache>
            </c:numRef>
          </c:val>
          <c:extLst>
            <c:ext xmlns:c16="http://schemas.microsoft.com/office/drawing/2014/chart" uri="{C3380CC4-5D6E-409C-BE32-E72D297353CC}">
              <c16:uniqueId val="{00000004-4E25-4A24-A08F-323D5990125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0.13</c:v>
                </c:pt>
                <c:pt idx="4">
                  <c:v>#N/A</c:v>
                </c:pt>
                <c:pt idx="5">
                  <c:v>0.14000000000000001</c:v>
                </c:pt>
                <c:pt idx="6">
                  <c:v>#N/A</c:v>
                </c:pt>
                <c:pt idx="7">
                  <c:v>0.12</c:v>
                </c:pt>
                <c:pt idx="8">
                  <c:v>#N/A</c:v>
                </c:pt>
                <c:pt idx="9">
                  <c:v>0.15</c:v>
                </c:pt>
              </c:numCache>
            </c:numRef>
          </c:val>
          <c:extLst>
            <c:ext xmlns:c16="http://schemas.microsoft.com/office/drawing/2014/chart" uri="{C3380CC4-5D6E-409C-BE32-E72D297353CC}">
              <c16:uniqueId val="{00000005-4E25-4A24-A08F-323D5990125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0.39</c:v>
                </c:pt>
                <c:pt idx="4">
                  <c:v>#N/A</c:v>
                </c:pt>
                <c:pt idx="5">
                  <c:v>0.43</c:v>
                </c:pt>
                <c:pt idx="6">
                  <c:v>#N/A</c:v>
                </c:pt>
                <c:pt idx="7">
                  <c:v>0.12</c:v>
                </c:pt>
                <c:pt idx="8">
                  <c:v>#N/A</c:v>
                </c:pt>
                <c:pt idx="9">
                  <c:v>0.15</c:v>
                </c:pt>
              </c:numCache>
            </c:numRef>
          </c:val>
          <c:extLst>
            <c:ext xmlns:c16="http://schemas.microsoft.com/office/drawing/2014/chart" uri="{C3380CC4-5D6E-409C-BE32-E72D297353CC}">
              <c16:uniqueId val="{00000006-4E25-4A24-A08F-323D5990125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1.72</c:v>
                </c:pt>
                <c:pt idx="6">
                  <c:v>#N/A</c:v>
                </c:pt>
                <c:pt idx="7">
                  <c:v>1.68</c:v>
                </c:pt>
                <c:pt idx="8">
                  <c:v>#N/A</c:v>
                </c:pt>
                <c:pt idx="9">
                  <c:v>2.1</c:v>
                </c:pt>
              </c:numCache>
            </c:numRef>
          </c:val>
          <c:extLst>
            <c:ext xmlns:c16="http://schemas.microsoft.com/office/drawing/2014/chart" uri="{C3380CC4-5D6E-409C-BE32-E72D297353CC}">
              <c16:uniqueId val="{00000007-4E25-4A24-A08F-323D599012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4.22</c:v>
                </c:pt>
                <c:pt idx="2">
                  <c:v>#N/A</c:v>
                </c:pt>
                <c:pt idx="3">
                  <c:v>4.72</c:v>
                </c:pt>
                <c:pt idx="4">
                  <c:v>#N/A</c:v>
                </c:pt>
                <c:pt idx="5">
                  <c:v>4.7</c:v>
                </c:pt>
                <c:pt idx="6">
                  <c:v>#N/A</c:v>
                </c:pt>
                <c:pt idx="7">
                  <c:v>4.3899999999999997</c:v>
                </c:pt>
                <c:pt idx="8">
                  <c:v>#N/A</c:v>
                </c:pt>
                <c:pt idx="9">
                  <c:v>4.46</c:v>
                </c:pt>
              </c:numCache>
            </c:numRef>
          </c:val>
          <c:extLst>
            <c:ext xmlns:c16="http://schemas.microsoft.com/office/drawing/2014/chart" uri="{C3380CC4-5D6E-409C-BE32-E72D297353CC}">
              <c16:uniqueId val="{00000008-4E25-4A24-A08F-323D599012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23.6</c:v>
                </c:pt>
                <c:pt idx="2">
                  <c:v>#N/A</c:v>
                </c:pt>
                <c:pt idx="3">
                  <c:v>24.8</c:v>
                </c:pt>
                <c:pt idx="4">
                  <c:v>#N/A</c:v>
                </c:pt>
                <c:pt idx="5">
                  <c:v>24.28</c:v>
                </c:pt>
                <c:pt idx="6">
                  <c:v>#N/A</c:v>
                </c:pt>
                <c:pt idx="7">
                  <c:v>23.72</c:v>
                </c:pt>
                <c:pt idx="8">
                  <c:v>#N/A</c:v>
                </c:pt>
                <c:pt idx="9">
                  <c:v>25.95</c:v>
                </c:pt>
              </c:numCache>
            </c:numRef>
          </c:val>
          <c:extLst>
            <c:ext xmlns:c16="http://schemas.microsoft.com/office/drawing/2014/chart" uri="{C3380CC4-5D6E-409C-BE32-E72D297353CC}">
              <c16:uniqueId val="{00000009-4E25-4A24-A08F-323D599012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1519</c:v>
                </c:pt>
                <c:pt idx="5">
                  <c:v>1528</c:v>
                </c:pt>
                <c:pt idx="8">
                  <c:v>1404</c:v>
                </c:pt>
                <c:pt idx="11">
                  <c:v>1419</c:v>
                </c:pt>
                <c:pt idx="14">
                  <c:v>1429</c:v>
                </c:pt>
              </c:numCache>
            </c:numRef>
          </c:val>
          <c:extLst>
            <c:ext xmlns:c16="http://schemas.microsoft.com/office/drawing/2014/chart" uri="{C3380CC4-5D6E-409C-BE32-E72D297353CC}">
              <c16:uniqueId val="{00000000-698E-4911-B353-578247579D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8E-4911-B353-578247579D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8E-4911-B353-578247579D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235</c:v>
                </c:pt>
                <c:pt idx="3">
                  <c:v>246</c:v>
                </c:pt>
                <c:pt idx="6">
                  <c:v>267</c:v>
                </c:pt>
                <c:pt idx="9">
                  <c:v>272</c:v>
                </c:pt>
                <c:pt idx="12">
                  <c:v>259</c:v>
                </c:pt>
              </c:numCache>
            </c:numRef>
          </c:val>
          <c:extLst>
            <c:ext xmlns:c16="http://schemas.microsoft.com/office/drawing/2014/chart" uri="{C3380CC4-5D6E-409C-BE32-E72D297353CC}">
              <c16:uniqueId val="{00000003-698E-4911-B353-578247579D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475</c:v>
                </c:pt>
                <c:pt idx="3">
                  <c:v>548</c:v>
                </c:pt>
                <c:pt idx="6">
                  <c:v>318</c:v>
                </c:pt>
                <c:pt idx="9">
                  <c:v>343</c:v>
                </c:pt>
                <c:pt idx="12">
                  <c:v>356</c:v>
                </c:pt>
              </c:numCache>
            </c:numRef>
          </c:val>
          <c:extLst>
            <c:ext xmlns:c16="http://schemas.microsoft.com/office/drawing/2014/chart" uri="{C3380CC4-5D6E-409C-BE32-E72D297353CC}">
              <c16:uniqueId val="{00000004-698E-4911-B353-578247579D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8E-4911-B353-578247579D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8E-4911-B353-578247579D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1167</c:v>
                </c:pt>
                <c:pt idx="3">
                  <c:v>1138</c:v>
                </c:pt>
                <c:pt idx="6">
                  <c:v>1167</c:v>
                </c:pt>
                <c:pt idx="9">
                  <c:v>1216</c:v>
                </c:pt>
                <c:pt idx="12">
                  <c:v>1163</c:v>
                </c:pt>
              </c:numCache>
            </c:numRef>
          </c:val>
          <c:extLst>
            <c:ext xmlns:c16="http://schemas.microsoft.com/office/drawing/2014/chart" uri="{C3380CC4-5D6E-409C-BE32-E72D297353CC}">
              <c16:uniqueId val="{00000007-698E-4911-B353-578247579D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404</c:v>
                </c:pt>
                <c:pt idx="5">
                  <c:v>#N/A</c:v>
                </c:pt>
                <c:pt idx="6">
                  <c:v>#N/A</c:v>
                </c:pt>
                <c:pt idx="7">
                  <c:v>348</c:v>
                </c:pt>
                <c:pt idx="8">
                  <c:v>#N/A</c:v>
                </c:pt>
                <c:pt idx="9">
                  <c:v>#N/A</c:v>
                </c:pt>
                <c:pt idx="10">
                  <c:v>412</c:v>
                </c:pt>
                <c:pt idx="11">
                  <c:v>#N/A</c:v>
                </c:pt>
                <c:pt idx="12">
                  <c:v>#N/A</c:v>
                </c:pt>
                <c:pt idx="13">
                  <c:v>349</c:v>
                </c:pt>
                <c:pt idx="14">
                  <c:v>#N/A</c:v>
                </c:pt>
              </c:numCache>
            </c:numRef>
          </c:val>
          <c:smooth val="0"/>
          <c:extLst>
            <c:ext xmlns:c16="http://schemas.microsoft.com/office/drawing/2014/chart" uri="{C3380CC4-5D6E-409C-BE32-E72D297353CC}">
              <c16:uniqueId val="{00000008-698E-4911-B353-578247579D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15615</c:v>
                </c:pt>
                <c:pt idx="5">
                  <c:v>15966</c:v>
                </c:pt>
                <c:pt idx="8">
                  <c:v>16053</c:v>
                </c:pt>
                <c:pt idx="11">
                  <c:v>15878</c:v>
                </c:pt>
                <c:pt idx="14">
                  <c:v>15258</c:v>
                </c:pt>
              </c:numCache>
            </c:numRef>
          </c:val>
          <c:extLst>
            <c:ext xmlns:c16="http://schemas.microsoft.com/office/drawing/2014/chart" uri="{C3380CC4-5D6E-409C-BE32-E72D297353CC}">
              <c16:uniqueId val="{00000000-A635-4245-AD19-819A55EBB5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c:v>
                </c:pt>
                <c:pt idx="5">
                  <c:v>52</c:v>
                </c:pt>
                <c:pt idx="8">
                  <c:v>40</c:v>
                </c:pt>
                <c:pt idx="11">
                  <c:v>31</c:v>
                </c:pt>
                <c:pt idx="14">
                  <c:v>21</c:v>
                </c:pt>
              </c:numCache>
            </c:numRef>
          </c:val>
          <c:extLst>
            <c:ext xmlns:c16="http://schemas.microsoft.com/office/drawing/2014/chart" uri="{C3380CC4-5D6E-409C-BE32-E72D297353CC}">
              <c16:uniqueId val="{00000001-A635-4245-AD19-819A55EBB5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6617</c:v>
                </c:pt>
                <c:pt idx="5">
                  <c:v>7058</c:v>
                </c:pt>
                <c:pt idx="8">
                  <c:v>7337</c:v>
                </c:pt>
                <c:pt idx="11">
                  <c:v>8883</c:v>
                </c:pt>
                <c:pt idx="14">
                  <c:v>9511</c:v>
                </c:pt>
              </c:numCache>
            </c:numRef>
          </c:val>
          <c:extLst>
            <c:ext xmlns:c16="http://schemas.microsoft.com/office/drawing/2014/chart" uri="{C3380CC4-5D6E-409C-BE32-E72D297353CC}">
              <c16:uniqueId val="{00000002-A635-4245-AD19-819A55EBB5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35-4245-AD19-819A55EBB5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35-4245-AD19-819A55EBB5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35-4245-AD19-819A55EBB5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301</c:v>
                </c:pt>
                <c:pt idx="3">
                  <c:v>228</c:v>
                </c:pt>
                <c:pt idx="6">
                  <c:v>192</c:v>
                </c:pt>
                <c:pt idx="9">
                  <c:v>125</c:v>
                </c:pt>
                <c:pt idx="12">
                  <c:v>129</c:v>
                </c:pt>
              </c:numCache>
            </c:numRef>
          </c:val>
          <c:extLst>
            <c:ext xmlns:c16="http://schemas.microsoft.com/office/drawing/2014/chart" uri="{C3380CC4-5D6E-409C-BE32-E72D297353CC}">
              <c16:uniqueId val="{00000006-A635-4245-AD19-819A55EBB5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1575</c:v>
                </c:pt>
                <c:pt idx="3">
                  <c:v>1507</c:v>
                </c:pt>
                <c:pt idx="6">
                  <c:v>1386</c:v>
                </c:pt>
                <c:pt idx="9">
                  <c:v>1214</c:v>
                </c:pt>
                <c:pt idx="12">
                  <c:v>1043</c:v>
                </c:pt>
              </c:numCache>
            </c:numRef>
          </c:val>
          <c:extLst>
            <c:ext xmlns:c16="http://schemas.microsoft.com/office/drawing/2014/chart" uri="{C3380CC4-5D6E-409C-BE32-E72D297353CC}">
              <c16:uniqueId val="{00000007-A635-4245-AD19-819A55EBB5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11553</c:v>
                </c:pt>
                <c:pt idx="3">
                  <c:v>12050</c:v>
                </c:pt>
                <c:pt idx="6">
                  <c:v>10453</c:v>
                </c:pt>
                <c:pt idx="9">
                  <c:v>8479</c:v>
                </c:pt>
                <c:pt idx="12">
                  <c:v>6218</c:v>
                </c:pt>
              </c:numCache>
            </c:numRef>
          </c:val>
          <c:extLst>
            <c:ext xmlns:c16="http://schemas.microsoft.com/office/drawing/2014/chart" uri="{C3380CC4-5D6E-409C-BE32-E72D297353CC}">
              <c16:uniqueId val="{00000008-A635-4245-AD19-819A55EBB5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35-4245-AD19-819A55EBB5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6493</c:v>
                </c:pt>
                <c:pt idx="3">
                  <c:v>6294</c:v>
                </c:pt>
                <c:pt idx="6">
                  <c:v>6305</c:v>
                </c:pt>
                <c:pt idx="9">
                  <c:v>5560</c:v>
                </c:pt>
                <c:pt idx="12">
                  <c:v>4515</c:v>
                </c:pt>
              </c:numCache>
            </c:numRef>
          </c:val>
          <c:extLst>
            <c:ext xmlns:c16="http://schemas.microsoft.com/office/drawing/2014/chart" uri="{C3380CC4-5D6E-409C-BE32-E72D297353CC}">
              <c16:uniqueId val="{0000000A-A635-4245-AD19-819A55EBB5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35-4245-AD19-819A55EBB5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1674</c:v>
                </c:pt>
                <c:pt idx="1">
                  <c:v>2141</c:v>
                </c:pt>
                <c:pt idx="2">
                  <c:v>2235</c:v>
                </c:pt>
              </c:numCache>
            </c:numRef>
          </c:val>
          <c:extLst>
            <c:ext xmlns:c16="http://schemas.microsoft.com/office/drawing/2014/chart" uri="{C3380CC4-5D6E-409C-BE32-E72D297353CC}">
              <c16:uniqueId val="{00000000-0318-4444-97E7-FE6C01160D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2241</c:v>
                </c:pt>
                <c:pt idx="1">
                  <c:v>2491</c:v>
                </c:pt>
                <c:pt idx="2">
                  <c:v>2491</c:v>
                </c:pt>
              </c:numCache>
            </c:numRef>
          </c:val>
          <c:extLst>
            <c:ext xmlns:c16="http://schemas.microsoft.com/office/drawing/2014/chart" uri="{C3380CC4-5D6E-409C-BE32-E72D297353CC}">
              <c16:uniqueId val="{00000001-0318-4444-97E7-FE6C01160D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3114</c:v>
                </c:pt>
                <c:pt idx="1">
                  <c:v>3943</c:v>
                </c:pt>
                <c:pt idx="2">
                  <c:v>4477</c:v>
                </c:pt>
              </c:numCache>
            </c:numRef>
          </c:val>
          <c:extLst>
            <c:ext xmlns:c16="http://schemas.microsoft.com/office/drawing/2014/chart" uri="{C3380CC4-5D6E-409C-BE32-E72D297353CC}">
              <c16:uniqueId val="{00000002-0318-4444-97E7-FE6C01160D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一般会計では地方債の発行抑制、繰上償還の実施等により元利償還金はほぼ横ばいとなっており、令和４年度は臨時財政対策債の減により減少となった。</a:t>
          </a:r>
        </a:p>
        <a:p>
          <a:r>
            <a:rPr kumimoji="1" lang="ja-JP" altLang="en-US" sz="1400">
              <a:latin typeface="ＭＳ ゴシック" pitchFamily="49" charset="-128"/>
              <a:ea typeface="ＭＳ ゴシック" pitchFamily="49" charset="-128"/>
            </a:rPr>
            <a:t>公営企業債繰入金については、下水道事業会計の企業会計移行に伴い減少している。</a:t>
          </a:r>
        </a:p>
        <a:p>
          <a:r>
            <a:rPr kumimoji="1" lang="ja-JP" altLang="en-US" sz="1400">
              <a:latin typeface="ＭＳ ゴシック" pitchFamily="49" charset="-128"/>
              <a:ea typeface="ＭＳ ゴシック" pitchFamily="49" charset="-128"/>
            </a:rPr>
            <a:t>また、算入公債費等については新規の借入や過年度分の算入終了等により年度により増減が生じている。平成２８年度以降は臨時財政対策債及び下水道事業債により増加が続いている。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将来負担額（Ａ）の大半を占める一般会計等に係る地方債現在高は、令和４年度においては、臨時財政対策債の減により減少している。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現在発行している臨時財政対策債、下水道事業債ともに交付税算入があるため、充当可能財源等（Ｂ）においても反映されることから、今後も大きな変動は見込まｓれない。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和歌山県岩出市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令和４年度決算においては、将来に予定される負担（ごみ処理施設大規模改修、社会保障費関係費の増加など）に備え、財政調整基金や特定目的基金への積立を行ったため、全体では対前年度比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各基金の方針に従い、適正な運用に努める。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計画的な整備の促進のため、都市計画事業資金基金は都市計画事業実施のため、ごみ処理施設建設基金はごみ処理施設の建設のための財源とするため、地域福祉基金は高齢者が健康で生きがいをもち安心して過ごせる明るい活力ある社会を作るため、教育施設建設基金は義務教育施設及び社会教育施設建設のため、それぞれ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ごみ処理施設建設基金については、施設の建設から１０年以上経過しており、近年中に大規模改修の必要が生じる見込みであることから、令和元年度から計画的に積立を行っている。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基金については、例年、都市計画税収の一部を、次年度以降の都市計画事業のため積立てを行っているが、令和４年度は下水道整備に充てるため取崩を行ったため、前年度同額の残高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公共施設整備基金、教育施設建設基金についても、将来の老朽化に伴う改修に備えて、令和４年度は積立を行っている。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それぞれの目的のため、積立・取崩を行っていく。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による一般財源不足への対応や重点事業推進のためにより取崩を行っているが、新型コロナウイルスの影響による事業実施の見送りや、普通交付税等の一般財源収入の増により積立を行っ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人口減少等に伴う市税収入減、社会保障関係費の増や物価高騰への対応が確実に見込まれることから、円滑な財政運営のため、可能な限り積立を行う。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今後の臨時財政対策債等の償還による一般財源負担を見据え、現状の維持に努めた。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臨時財政対策債の償還額が増加傾向であるため、可能な限り積立を行うが、将来的には償還に充てる財源として取崩を行う。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54,215
53,676
38.51
20,605,830
19,908,046
503,054
11,258,726
4,514,677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近年は概ね横ばいで推移している。平成２７年度からは属する類型が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－３へ変更となり、税収は増加傾向にあるが、類型内では税収が低い水準であることから、団体平均を下回っている。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全国平均及び類似団体平均を下回る比率ではあるが、扶助費の増加傾向が続いている状況である。今後、硬直化が進まないように、引き続き自主財源の確保や経常経費の削減に努めていく。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59</xdr:row>
      <xdr:rowOff>19896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469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61</xdr:row>
      <xdr:rowOff>46990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469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46990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250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30904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140546</xdr:rowOff>
    </xdr:from>
    <xdr:to>
      <xdr:col>23</xdr:col>
      <xdr:colOff>184150</xdr:colOff>
      <xdr:row>59</xdr:row>
      <xdr:rowOff>70696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61823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人件費については、従来から職員少人数体制の維持に努めているため、物件費等とあわせても全国平均及び類似団体内平均を大きく下回っている。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令和４年度においては、新型コロナウイルスワクチン接種事業費（物件費）は減少であったが、ごみ処理施設運転管理費（物件費）の増加、商品券発送事業費（物件費）の皆増により、人口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4,139</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147617</xdr:rowOff>
    </xdr:from>
    <xdr:to>
      <xdr:col>23</xdr:col>
      <xdr:colOff>133350</xdr:colOff>
      <xdr:row>89</xdr:row>
      <xdr:rowOff>118769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206517"/>
          <a:ext cx="0" cy="1171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90846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118769</xdr:rowOff>
    </xdr:from>
    <xdr:to>
      <xdr:col>24</xdr:col>
      <xdr:colOff>12700</xdr:colOff>
      <xdr:row>89</xdr:row>
      <xdr:rowOff>118769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7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62544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9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147617</xdr:rowOff>
    </xdr:from>
    <xdr:to>
      <xdr:col>24</xdr:col>
      <xdr:colOff>12700</xdr:colOff>
      <xdr:row>82</xdr:row>
      <xdr:rowOff>147617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2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114326</xdr:rowOff>
    </xdr:from>
    <xdr:to>
      <xdr:col>23</xdr:col>
      <xdr:colOff>133350</xdr:colOff>
      <xdr:row>82</xdr:row>
      <xdr:rowOff>147617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73226"/>
          <a:ext cx="8382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18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44523</xdr:rowOff>
    </xdr:from>
    <xdr:to>
      <xdr:col>23</xdr:col>
      <xdr:colOff>184150</xdr:colOff>
      <xdr:row>84</xdr:row>
      <xdr:rowOff>146123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114326</xdr:rowOff>
    </xdr:from>
    <xdr:to>
      <xdr:col>19</xdr:col>
      <xdr:colOff>133350</xdr:colOff>
      <xdr:row>82</xdr:row>
      <xdr:rowOff>128530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73226"/>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12809</xdr:rowOff>
    </xdr:from>
    <xdr:to>
      <xdr:col>19</xdr:col>
      <xdr:colOff>184150</xdr:colOff>
      <xdr:row>84</xdr:row>
      <xdr:rowOff>114409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1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99186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11871</xdr:rowOff>
    </xdr:from>
    <xdr:to>
      <xdr:col>15</xdr:col>
      <xdr:colOff>82550</xdr:colOff>
      <xdr:row>82</xdr:row>
      <xdr:rowOff>128530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0771"/>
          <a:ext cx="889000" cy="1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119196</xdr:rowOff>
    </xdr:from>
    <xdr:to>
      <xdr:col>15</xdr:col>
      <xdr:colOff>133350</xdr:colOff>
      <xdr:row>84</xdr:row>
      <xdr:rowOff>49346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4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34123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11871</xdr:rowOff>
    </xdr:from>
    <xdr:to>
      <xdr:col>11</xdr:col>
      <xdr:colOff>31750</xdr:colOff>
      <xdr:row>82</xdr:row>
      <xdr:rowOff>38123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70771"/>
          <a:ext cx="889000" cy="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27798</xdr:rowOff>
    </xdr:from>
    <xdr:to>
      <xdr:col>11</xdr:col>
      <xdr:colOff>82550</xdr:colOff>
      <xdr:row>83</xdr:row>
      <xdr:rowOff>129398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114175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168949</xdr:rowOff>
    </xdr:from>
    <xdr:to>
      <xdr:col>7</xdr:col>
      <xdr:colOff>31750</xdr:colOff>
      <xdr:row>83</xdr:row>
      <xdr:rowOff>99099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83876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1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96817</xdr:rowOff>
    </xdr:from>
    <xdr:to>
      <xdr:col>23</xdr:col>
      <xdr:colOff>184150</xdr:colOff>
      <xdr:row>83</xdr:row>
      <xdr:rowOff>26967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18094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7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63526</xdr:rowOff>
    </xdr:from>
    <xdr:to>
      <xdr:col>19</xdr:col>
      <xdr:colOff>184150</xdr:colOff>
      <xdr:row>82</xdr:row>
      <xdr:rowOff>165126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9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77730</xdr:rowOff>
    </xdr:from>
    <xdr:to>
      <xdr:col>15</xdr:col>
      <xdr:colOff>133350</xdr:colOff>
      <xdr:row>83</xdr:row>
      <xdr:rowOff>7880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18057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132521</xdr:rowOff>
    </xdr:from>
    <xdr:to>
      <xdr:col>11</xdr:col>
      <xdr:colOff>82550</xdr:colOff>
      <xdr:row>82</xdr:row>
      <xdr:rowOff>62671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72848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158773</xdr:rowOff>
    </xdr:from>
    <xdr:to>
      <xdr:col>7</xdr:col>
      <xdr:colOff>31750</xdr:colOff>
      <xdr:row>82</xdr:row>
      <xdr:rowOff>88923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99100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全国平均及び類似団体内平均を下回る状況で推移しており、今後も、引き続き給与の適正化に努める。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97064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9155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45357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9155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83</xdr:row>
      <xdr:rowOff>81643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328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138991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制施行後から人口の増加が続いていたが、近年は横ばいで推移している状況であり、職員数についても、退職者等の欠員補充程度にとどめているため、人口１，０００人当たり職員数は同水準で推移している。今後も、市民サービスの低下をきたすことがないよう人員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44027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354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46038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5957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46038</xdr:rowOff>
    </xdr:from>
    <xdr:to>
      <xdr:col>72</xdr:col>
      <xdr:colOff>203200</xdr:colOff>
      <xdr:row>59</xdr:row>
      <xdr:rowOff>72179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615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44027</xdr:rowOff>
    </xdr:from>
    <xdr:to>
      <xdr:col>68</xdr:col>
      <xdr:colOff>152400</xdr:colOff>
      <xdr:row>59</xdr:row>
      <xdr:rowOff>72179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595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157073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166688</xdr:rowOff>
    </xdr:from>
    <xdr:to>
      <xdr:col>73</xdr:col>
      <xdr:colOff>44450</xdr:colOff>
      <xdr:row>59</xdr:row>
      <xdr:rowOff>96838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107015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164677</xdr:rowOff>
    </xdr:from>
    <xdr:to>
      <xdr:col>64</xdr:col>
      <xdr:colOff>152400</xdr:colOff>
      <xdr:row>59</xdr:row>
      <xdr:rowOff>94827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105004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ヵ年の平均により算出される比率であり、堅調に改善してきたが、平成２９年度以降は下水道事業会計における公債費により比率は悪化傾向となっている。全国平均及び類似団体内平均を下回る水準ではあるが、市の重点事業として下水道整備を推進しており、下水道事業債の発行が多額となっていることから、下水道事業会計における公債費の状況には、引き続き留意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46567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46567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２４年度決算から比率が「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54,215
53,676
38.51
20,605,830
19,908,046
503,054
11,258,726
4,514,677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従来から職員の少人数体制を維持しており、全国平均及び類似団体内平均より低い水準で推移している。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123190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81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ごみ処理施設運転管理等業務委託料等の増減に伴い比率が上下しているものの、ほぼ類似団体内平均と同水準で推移しているが、改善するよう今後も、引き続き経常的な物件費の削減に努める。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16</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61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16</xdr:row>
      <xdr:rowOff>49276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461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令和４年度は、普通交付税の増等により経常一般財源の歳入が増加したが、削減が困難である障害者総合支援給付、生活保護等の社会保障費は増加したため、昨年度よりも比率は悪化している。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1270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21607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国民健康保険特別会計、介護保険特別会計、後期高齢者医療事業会計への繰出金が増加しているため、特別会計における財政運営の健全化に努める。</a:t>
          </a:r>
        </a:p>
        <a:p>
          <a:r>
            <a:rPr kumimoji="1" lang="ja-JP" altLang="en-US" sz="1300">
              <a:latin typeface="ＭＳ Ｐゴシック" panose="020B0600070205080204" pitchFamily="50" charset="-128"/>
              <a:ea typeface="ＭＳ Ｐゴシック" panose="020B0600070205080204" pitchFamily="50" charset="-128"/>
            </a:rPr>
            <a:t>なお、令和２年度から、下水道事業会計の企業会計移行に伴う繰出金の性質変更により減少している。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19050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61</xdr:row>
      <xdr:rowOff>44450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17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61</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6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165100</xdr:rowOff>
    </xdr:from>
    <xdr:to>
      <xdr:col>69</xdr:col>
      <xdr:colOff>142875</xdr:colOff>
      <xdr:row>61</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補助費は一部事務組合に対する負担金に大きく左右されるため、関係一部事務組合における財政運営の健全化に引き続き努める。</a:t>
          </a:r>
        </a:p>
        <a:p>
          <a:r>
            <a:rPr kumimoji="1" lang="ja-JP" altLang="en-US" sz="1300">
              <a:latin typeface="ＭＳ Ｐゴシック" panose="020B0600070205080204" pitchFamily="50" charset="-128"/>
              <a:ea typeface="ＭＳ Ｐゴシック" panose="020B0600070205080204" pitchFamily="50" charset="-128"/>
            </a:rPr>
            <a:t>なお、令和２年度から、下水道事業会計の企業会計移行に伴う繰出金の性質変更により増加している。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59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854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公債費負担軽減のため、交付税措置のない地方債の発行を抑制し、財源の許す範囲で銀行等引受債の繰上償還を実施していることから、全国平均及び類似団体内平均を下回っている。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53848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74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経常的な扶助費、物件費、補助費等の増加により財政構造の硬直化が進んでいる。今後も、引き続き改善に向け、一層の自主財源の確保や経常経費の削減に努める。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74</xdr:row>
      <xdr:rowOff>104140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114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24130</xdr:rowOff>
    </xdr:from>
    <xdr:to>
      <xdr:col>78</xdr:col>
      <xdr:colOff>69850</xdr:colOff>
      <xdr:row>75</xdr:row>
      <xdr:rowOff>155575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1143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109855</xdr:rowOff>
    </xdr:from>
    <xdr:to>
      <xdr:col>73</xdr:col>
      <xdr:colOff>180975</xdr:colOff>
      <xdr:row>75</xdr:row>
      <xdr:rowOff>155575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68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109855</xdr:rowOff>
    </xdr:from>
    <xdr:to>
      <xdr:col>69</xdr:col>
      <xdr:colOff>92075</xdr:colOff>
      <xdr:row>75</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68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104775</xdr:rowOff>
    </xdr:from>
    <xdr:to>
      <xdr:col>74</xdr:col>
      <xdr:colOff>31750</xdr:colOff>
      <xdr:row>76</xdr:row>
      <xdr:rowOff>34925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45102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59055</xdr:rowOff>
    </xdr:from>
    <xdr:to>
      <xdr:col>69</xdr:col>
      <xdr:colOff>142875</xdr:colOff>
      <xdr:row>75</xdr:row>
      <xdr:rowOff>160655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170832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89900</xdr:rowOff>
    </xdr:from>
    <xdr:to>
      <xdr:col>29</xdr:col>
      <xdr:colOff>127000</xdr:colOff>
      <xdr:row>19</xdr:row>
      <xdr:rowOff>99659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395075"/>
          <a:ext cx="647700" cy="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89900</xdr:rowOff>
    </xdr:from>
    <xdr:to>
      <xdr:col>26</xdr:col>
      <xdr:colOff>50800</xdr:colOff>
      <xdr:row>19</xdr:row>
      <xdr:rowOff>92186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9507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92186</xdr:rowOff>
    </xdr:from>
    <xdr:to>
      <xdr:col>22</xdr:col>
      <xdr:colOff>114300</xdr:colOff>
      <xdr:row>19</xdr:row>
      <xdr:rowOff>151708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97361"/>
          <a:ext cx="698500" cy="5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142392</xdr:rowOff>
    </xdr:from>
    <xdr:to>
      <xdr:col>18</xdr:col>
      <xdr:colOff>177800</xdr:colOff>
      <xdr:row>19</xdr:row>
      <xdr:rowOff>151708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447567"/>
          <a:ext cx="6985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48859</xdr:rowOff>
    </xdr:from>
    <xdr:to>
      <xdr:col>29</xdr:col>
      <xdr:colOff>177800</xdr:colOff>
      <xdr:row>19</xdr:row>
      <xdr:rowOff>150459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5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128886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6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39100</xdr:rowOff>
    </xdr:from>
    <xdr:to>
      <xdr:col>26</xdr:col>
      <xdr:colOff>101600</xdr:colOff>
      <xdr:row>19</xdr:row>
      <xdr:rowOff>140700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4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125477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3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41386</xdr:rowOff>
    </xdr:from>
    <xdr:to>
      <xdr:col>22</xdr:col>
      <xdr:colOff>165100</xdr:colOff>
      <xdr:row>19</xdr:row>
      <xdr:rowOff>142986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4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127763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100908</xdr:rowOff>
    </xdr:from>
    <xdr:to>
      <xdr:col>19</xdr:col>
      <xdr:colOff>38100</xdr:colOff>
      <xdr:row>20</xdr:row>
      <xdr:rowOff>31058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0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15835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91592</xdr:rowOff>
    </xdr:from>
    <xdr:to>
      <xdr:col>15</xdr:col>
      <xdr:colOff>101600</xdr:colOff>
      <xdr:row>20</xdr:row>
      <xdr:rowOff>21742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9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6519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83044</xdr:rowOff>
    </xdr:from>
    <xdr:to>
      <xdr:col>29</xdr:col>
      <xdr:colOff>127000</xdr:colOff>
      <xdr:row>36</xdr:row>
      <xdr:rowOff>120207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36294"/>
          <a:ext cx="647700" cy="3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83044</xdr:rowOff>
    </xdr:from>
    <xdr:to>
      <xdr:col>26</xdr:col>
      <xdr:colOff>50800</xdr:colOff>
      <xdr:row>36</xdr:row>
      <xdr:rowOff>120762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36294"/>
          <a:ext cx="698500" cy="3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86766</xdr:rowOff>
    </xdr:from>
    <xdr:to>
      <xdr:col>22</xdr:col>
      <xdr:colOff>114300</xdr:colOff>
      <xdr:row>36</xdr:row>
      <xdr:rowOff>120762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40016"/>
          <a:ext cx="6985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86766</xdr:rowOff>
    </xdr:from>
    <xdr:to>
      <xdr:col>18</xdr:col>
      <xdr:colOff>177800</xdr:colOff>
      <xdr:row>36</xdr:row>
      <xdr:rowOff>114753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4001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69407</xdr:rowOff>
    </xdr:from>
    <xdr:to>
      <xdr:col>29</xdr:col>
      <xdr:colOff>177800</xdr:colOff>
      <xdr:row>36</xdr:row>
      <xdr:rowOff>171007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22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41484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32244</xdr:rowOff>
    </xdr:from>
    <xdr:to>
      <xdr:col>26</xdr:col>
      <xdr:colOff>101600</xdr:colOff>
      <xdr:row>36</xdr:row>
      <xdr:rowOff>133844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8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118621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7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69962</xdr:rowOff>
    </xdr:from>
    <xdr:to>
      <xdr:col>22</xdr:col>
      <xdr:colOff>165100</xdr:colOff>
      <xdr:row>37</xdr:row>
      <xdr:rowOff>112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2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156339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0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35966</xdr:rowOff>
    </xdr:from>
    <xdr:to>
      <xdr:col>19</xdr:col>
      <xdr:colOff>38100</xdr:colOff>
      <xdr:row>36</xdr:row>
      <xdr:rowOff>137566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122343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63953</xdr:rowOff>
    </xdr:from>
    <xdr:to>
      <xdr:col>15</xdr:col>
      <xdr:colOff>101600</xdr:colOff>
      <xdr:row>36</xdr:row>
      <xdr:rowOff>165553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150330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54,215
53,676
38.51
20,605,830
19,908,046
503,054
11,258,726
4,514,677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113944</xdr:rowOff>
    </xdr:from>
    <xdr:to>
      <xdr:col>24</xdr:col>
      <xdr:colOff>63500</xdr:colOff>
      <xdr:row>38</xdr:row>
      <xdr:rowOff>125013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29044"/>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113944</xdr:rowOff>
    </xdr:from>
    <xdr:to>
      <xdr:col>19</xdr:col>
      <xdr:colOff>177800</xdr:colOff>
      <xdr:row>38</xdr:row>
      <xdr:rowOff>117849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9044"/>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117849</xdr:rowOff>
    </xdr:from>
    <xdr:to>
      <xdr:col>15</xdr:col>
      <xdr:colOff>50800</xdr:colOff>
      <xdr:row>39</xdr:row>
      <xdr:rowOff>71482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2949"/>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59175</xdr:rowOff>
    </xdr:from>
    <xdr:to>
      <xdr:col>10</xdr:col>
      <xdr:colOff>114300</xdr:colOff>
      <xdr:row>39</xdr:row>
      <xdr:rowOff>71482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45725"/>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74213</xdr:rowOff>
    </xdr:from>
    <xdr:to>
      <xdr:col>24</xdr:col>
      <xdr:colOff>114300</xdr:colOff>
      <xdr:row>39</xdr:row>
      <xdr:rowOff>4363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160590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63144</xdr:rowOff>
    </xdr:from>
    <xdr:to>
      <xdr:col>20</xdr:col>
      <xdr:colOff>38100</xdr:colOff>
      <xdr:row>38</xdr:row>
      <xdr:rowOff>164744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155871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67049</xdr:rowOff>
    </xdr:from>
    <xdr:to>
      <xdr:col>15</xdr:col>
      <xdr:colOff>101600</xdr:colOff>
      <xdr:row>38</xdr:row>
      <xdr:rowOff>168649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159776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20682</xdr:rowOff>
    </xdr:from>
    <xdr:to>
      <xdr:col>10</xdr:col>
      <xdr:colOff>165100</xdr:colOff>
      <xdr:row>39</xdr:row>
      <xdr:rowOff>122282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113409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8375</xdr:rowOff>
    </xdr:from>
    <xdr:to>
      <xdr:col>6</xdr:col>
      <xdr:colOff>38100</xdr:colOff>
      <xdr:row>39</xdr:row>
      <xdr:rowOff>109975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101102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144860</xdr:rowOff>
    </xdr:from>
    <xdr:to>
      <xdr:col>24</xdr:col>
      <xdr:colOff>63500</xdr:colOff>
      <xdr:row>58</xdr:row>
      <xdr:rowOff>25247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7510"/>
          <a:ext cx="8382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6959</xdr:rowOff>
    </xdr:from>
    <xdr:to>
      <xdr:col>19</xdr:col>
      <xdr:colOff>177800</xdr:colOff>
      <xdr:row>58</xdr:row>
      <xdr:rowOff>25247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510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6959</xdr:rowOff>
    </xdr:from>
    <xdr:to>
      <xdr:col>15</xdr:col>
      <xdr:colOff>50800</xdr:colOff>
      <xdr:row>58</xdr:row>
      <xdr:rowOff>89658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10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62226</xdr:rowOff>
    </xdr:from>
    <xdr:to>
      <xdr:col>10</xdr:col>
      <xdr:colOff>114300</xdr:colOff>
      <xdr:row>58</xdr:row>
      <xdr:rowOff>89658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63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94060</xdr:rowOff>
    </xdr:from>
    <xdr:to>
      <xdr:col>24</xdr:col>
      <xdr:colOff>114300</xdr:colOff>
      <xdr:row>58</xdr:row>
      <xdr:rowOff>24210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72487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145897</xdr:rowOff>
    </xdr:from>
    <xdr:to>
      <xdr:col>20</xdr:col>
      <xdr:colOff>38100</xdr:colOff>
      <xdr:row>58</xdr:row>
      <xdr:rowOff>76047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127609</xdr:rowOff>
    </xdr:from>
    <xdr:to>
      <xdr:col>15</xdr:col>
      <xdr:colOff>101600</xdr:colOff>
      <xdr:row>58</xdr:row>
      <xdr:rowOff>57759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38858</xdr:rowOff>
    </xdr:from>
    <xdr:to>
      <xdr:col>10</xdr:col>
      <xdr:colOff>165100</xdr:colOff>
      <xdr:row>58</xdr:row>
      <xdr:rowOff>140458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131585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11426</xdr:rowOff>
    </xdr:from>
    <xdr:to>
      <xdr:col>6</xdr:col>
      <xdr:colOff>38100</xdr:colOff>
      <xdr:row>58</xdr:row>
      <xdr:rowOff>113026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104153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8407</xdr:rowOff>
    </xdr:from>
    <xdr:to>
      <xdr:col>24</xdr:col>
      <xdr:colOff>63500</xdr:colOff>
      <xdr:row>79</xdr:row>
      <xdr:rowOff>8713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52957"/>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8407</xdr:rowOff>
    </xdr:from>
    <xdr:to>
      <xdr:col>19</xdr:col>
      <xdr:colOff>177800</xdr:colOff>
      <xdr:row>79</xdr:row>
      <xdr:rowOff>9970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2957"/>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4102</xdr:rowOff>
    </xdr:from>
    <xdr:to>
      <xdr:col>15</xdr:col>
      <xdr:colOff>50800</xdr:colOff>
      <xdr:row>79</xdr:row>
      <xdr:rowOff>9970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865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4102</xdr:rowOff>
    </xdr:from>
    <xdr:to>
      <xdr:col>10</xdr:col>
      <xdr:colOff>114300</xdr:colOff>
      <xdr:row>79</xdr:row>
      <xdr:rowOff>4445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86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129363</xdr:rowOff>
    </xdr:from>
    <xdr:to>
      <xdr:col>24</xdr:col>
      <xdr:colOff>114300</xdr:colOff>
      <xdr:row>79</xdr:row>
      <xdr:rowOff>59513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44290</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129057</xdr:rowOff>
    </xdr:from>
    <xdr:to>
      <xdr:col>20</xdr:col>
      <xdr:colOff>38100</xdr:colOff>
      <xdr:row>79</xdr:row>
      <xdr:rowOff>59207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50334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4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130620</xdr:rowOff>
    </xdr:from>
    <xdr:to>
      <xdr:col>15</xdr:col>
      <xdr:colOff>101600</xdr:colOff>
      <xdr:row>79</xdr:row>
      <xdr:rowOff>60770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51897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96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124752</xdr:rowOff>
    </xdr:from>
    <xdr:to>
      <xdr:col>10</xdr:col>
      <xdr:colOff>165100</xdr:colOff>
      <xdr:row>79</xdr:row>
      <xdr:rowOff>54902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46029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9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125095</xdr:rowOff>
    </xdr:from>
    <xdr:to>
      <xdr:col>6</xdr:col>
      <xdr:colOff>38100</xdr:colOff>
      <xdr:row>79</xdr:row>
      <xdr:rowOff>55245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46372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151707</xdr:rowOff>
    </xdr:from>
    <xdr:to>
      <xdr:col>24</xdr:col>
      <xdr:colOff>63500</xdr:colOff>
      <xdr:row>96</xdr:row>
      <xdr:rowOff>121543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39457"/>
          <a:ext cx="838200" cy="1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151707</xdr:rowOff>
    </xdr:from>
    <xdr:to>
      <xdr:col>19</xdr:col>
      <xdr:colOff>177800</xdr:colOff>
      <xdr:row>97</xdr:row>
      <xdr:rowOff>94676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9457"/>
          <a:ext cx="889000" cy="28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94676</xdr:rowOff>
    </xdr:from>
    <xdr:to>
      <xdr:col>15</xdr:col>
      <xdr:colOff>50800</xdr:colOff>
      <xdr:row>97</xdr:row>
      <xdr:rowOff>122610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5326"/>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122610</xdr:rowOff>
    </xdr:from>
    <xdr:to>
      <xdr:col>10</xdr:col>
      <xdr:colOff>114300</xdr:colOff>
      <xdr:row>98</xdr:row>
      <xdr:rowOff>8158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53260"/>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70743</xdr:rowOff>
    </xdr:from>
    <xdr:to>
      <xdr:col>24</xdr:col>
      <xdr:colOff>114300</xdr:colOff>
      <xdr:row>97</xdr:row>
      <xdr:rowOff>893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49170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100907</xdr:rowOff>
    </xdr:from>
    <xdr:to>
      <xdr:col>20</xdr:col>
      <xdr:colOff>38100</xdr:colOff>
      <xdr:row>96</xdr:row>
      <xdr:rowOff>31057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22184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43876</xdr:rowOff>
    </xdr:from>
    <xdr:to>
      <xdr:col>15</xdr:col>
      <xdr:colOff>101600</xdr:colOff>
      <xdr:row>97</xdr:row>
      <xdr:rowOff>145476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136603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71810</xdr:rowOff>
    </xdr:from>
    <xdr:to>
      <xdr:col>10</xdr:col>
      <xdr:colOff>165100</xdr:colOff>
      <xdr:row>98</xdr:row>
      <xdr:rowOff>1960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164537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128808</xdr:rowOff>
    </xdr:from>
    <xdr:to>
      <xdr:col>6</xdr:col>
      <xdr:colOff>38100</xdr:colOff>
      <xdr:row>98</xdr:row>
      <xdr:rowOff>58958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50085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27839</xdr:rowOff>
    </xdr:from>
    <xdr:to>
      <xdr:col>55</xdr:col>
      <xdr:colOff>0</xdr:colOff>
      <xdr:row>38</xdr:row>
      <xdr:rowOff>39853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42939"/>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127407</xdr:rowOff>
    </xdr:from>
    <xdr:to>
      <xdr:col>50</xdr:col>
      <xdr:colOff>114300</xdr:colOff>
      <xdr:row>38</xdr:row>
      <xdr:rowOff>39853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70907"/>
          <a:ext cx="889000" cy="128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127407</xdr:rowOff>
    </xdr:from>
    <xdr:to>
      <xdr:col>45</xdr:col>
      <xdr:colOff>177800</xdr:colOff>
      <xdr:row>39</xdr:row>
      <xdr:rowOff>43358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70907"/>
          <a:ext cx="889000" cy="14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43358</xdr:rowOff>
    </xdr:from>
    <xdr:to>
      <xdr:col>41</xdr:col>
      <xdr:colOff>50800</xdr:colOff>
      <xdr:row>39</xdr:row>
      <xdr:rowOff>71438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29908"/>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148488</xdr:rowOff>
    </xdr:from>
    <xdr:to>
      <xdr:col>55</xdr:col>
      <xdr:colOff>50800</xdr:colOff>
      <xdr:row>38</xdr:row>
      <xdr:rowOff>78639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2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126916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160503</xdr:rowOff>
    </xdr:from>
    <xdr:to>
      <xdr:col>50</xdr:col>
      <xdr:colOff>165100</xdr:colOff>
      <xdr:row>38</xdr:row>
      <xdr:rowOff>90653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81780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76607</xdr:rowOff>
    </xdr:from>
    <xdr:to>
      <xdr:col>46</xdr:col>
      <xdr:colOff>38100</xdr:colOff>
      <xdr:row>31</xdr:row>
      <xdr:rowOff>6757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169334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1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164008</xdr:rowOff>
    </xdr:from>
    <xdr:to>
      <xdr:col>41</xdr:col>
      <xdr:colOff>101600</xdr:colOff>
      <xdr:row>39</xdr:row>
      <xdr:rowOff>94158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85285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20638</xdr:rowOff>
    </xdr:from>
    <xdr:to>
      <xdr:col>36</xdr:col>
      <xdr:colOff>165100</xdr:colOff>
      <xdr:row>39</xdr:row>
      <xdr:rowOff>122238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113365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156030</xdr:rowOff>
    </xdr:from>
    <xdr:to>
      <xdr:col>55</xdr:col>
      <xdr:colOff>0</xdr:colOff>
      <xdr:row>58</xdr:row>
      <xdr:rowOff>20371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28680"/>
          <a:ext cx="8382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93492</xdr:rowOff>
    </xdr:from>
    <xdr:to>
      <xdr:col>50</xdr:col>
      <xdr:colOff>114300</xdr:colOff>
      <xdr:row>58</xdr:row>
      <xdr:rowOff>20371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66142"/>
          <a:ext cx="889000" cy="9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93492</xdr:rowOff>
    </xdr:from>
    <xdr:to>
      <xdr:col>45</xdr:col>
      <xdr:colOff>177800</xdr:colOff>
      <xdr:row>57</xdr:row>
      <xdr:rowOff>105539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66142"/>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105539</xdr:rowOff>
    </xdr:from>
    <xdr:to>
      <xdr:col>41</xdr:col>
      <xdr:colOff>50800</xdr:colOff>
      <xdr:row>57</xdr:row>
      <xdr:rowOff>152806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78189"/>
          <a:ext cx="889000" cy="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105230</xdr:rowOff>
    </xdr:from>
    <xdr:to>
      <xdr:col>55</xdr:col>
      <xdr:colOff>50800</xdr:colOff>
      <xdr:row>58</xdr:row>
      <xdr:rowOff>35380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83657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141021</xdr:rowOff>
    </xdr:from>
    <xdr:to>
      <xdr:col>50</xdr:col>
      <xdr:colOff>165100</xdr:colOff>
      <xdr:row>58</xdr:row>
      <xdr:rowOff>71171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62298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42692</xdr:rowOff>
    </xdr:from>
    <xdr:to>
      <xdr:col>46</xdr:col>
      <xdr:colOff>38100</xdr:colOff>
      <xdr:row>57</xdr:row>
      <xdr:rowOff>144292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54739</xdr:rowOff>
    </xdr:from>
    <xdr:to>
      <xdr:col>41</xdr:col>
      <xdr:colOff>101600</xdr:colOff>
      <xdr:row>57</xdr:row>
      <xdr:rowOff>156339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147466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102006</xdr:rowOff>
    </xdr:from>
    <xdr:to>
      <xdr:col>36</xdr:col>
      <xdr:colOff>165100</xdr:colOff>
      <xdr:row>58</xdr:row>
      <xdr:rowOff>32156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23283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56908</xdr:rowOff>
    </xdr:from>
    <xdr:to>
      <xdr:col>55</xdr:col>
      <xdr:colOff>0</xdr:colOff>
      <xdr:row>78</xdr:row>
      <xdr:rowOff>156260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30008"/>
          <a:ext cx="838200" cy="9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103772</xdr:rowOff>
    </xdr:from>
    <xdr:to>
      <xdr:col>50</xdr:col>
      <xdr:colOff>114300</xdr:colOff>
      <xdr:row>78</xdr:row>
      <xdr:rowOff>156260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76872"/>
          <a:ext cx="889000" cy="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103772</xdr:rowOff>
    </xdr:from>
    <xdr:to>
      <xdr:col>45</xdr:col>
      <xdr:colOff>177800</xdr:colOff>
      <xdr:row>78</xdr:row>
      <xdr:rowOff>169711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76872"/>
          <a:ext cx="889000" cy="6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52133</xdr:rowOff>
    </xdr:from>
    <xdr:to>
      <xdr:col>41</xdr:col>
      <xdr:colOff>50800</xdr:colOff>
      <xdr:row>78</xdr:row>
      <xdr:rowOff>169711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25233"/>
          <a:ext cx="889000" cy="1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6108</xdr:rowOff>
    </xdr:from>
    <xdr:to>
      <xdr:col>55</xdr:col>
      <xdr:colOff>50800</xdr:colOff>
      <xdr:row>78</xdr:row>
      <xdr:rowOff>107708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28985</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105460</xdr:rowOff>
    </xdr:from>
    <xdr:to>
      <xdr:col>50</xdr:col>
      <xdr:colOff>165100</xdr:colOff>
      <xdr:row>79</xdr:row>
      <xdr:rowOff>35610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7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52972</xdr:rowOff>
    </xdr:from>
    <xdr:to>
      <xdr:col>46</xdr:col>
      <xdr:colOff>38100</xdr:colOff>
      <xdr:row>78</xdr:row>
      <xdr:rowOff>154572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145699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118911</xdr:rowOff>
    </xdr:from>
    <xdr:to>
      <xdr:col>41</xdr:col>
      <xdr:colOff>101600</xdr:colOff>
      <xdr:row>79</xdr:row>
      <xdr:rowOff>49061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40188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xdr:rowOff>
    </xdr:from>
    <xdr:to>
      <xdr:col>36</xdr:col>
      <xdr:colOff>165100</xdr:colOff>
      <xdr:row>78</xdr:row>
      <xdr:rowOff>102933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119460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33376</xdr:rowOff>
    </xdr:from>
    <xdr:to>
      <xdr:col>55</xdr:col>
      <xdr:colOff>0</xdr:colOff>
      <xdr:row>98</xdr:row>
      <xdr:rowOff>36398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35476"/>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70993</xdr:rowOff>
    </xdr:from>
    <xdr:to>
      <xdr:col>50</xdr:col>
      <xdr:colOff>114300</xdr:colOff>
      <xdr:row>98</xdr:row>
      <xdr:rowOff>36398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01643"/>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43269</xdr:rowOff>
    </xdr:from>
    <xdr:to>
      <xdr:col>45</xdr:col>
      <xdr:colOff>177800</xdr:colOff>
      <xdr:row>97</xdr:row>
      <xdr:rowOff>70993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673919"/>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43269</xdr:rowOff>
    </xdr:from>
    <xdr:to>
      <xdr:col>41</xdr:col>
      <xdr:colOff>50800</xdr:colOff>
      <xdr:row>98</xdr:row>
      <xdr:rowOff>37464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73919"/>
          <a:ext cx="889000" cy="1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154026</xdr:rowOff>
    </xdr:from>
    <xdr:to>
      <xdr:col>55</xdr:col>
      <xdr:colOff>50800</xdr:colOff>
      <xdr:row>98</xdr:row>
      <xdr:rowOff>84176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132453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157048</xdr:rowOff>
    </xdr:from>
    <xdr:to>
      <xdr:col>50</xdr:col>
      <xdr:colOff>165100</xdr:colOff>
      <xdr:row>98</xdr:row>
      <xdr:rowOff>87198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78325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20193</xdr:rowOff>
    </xdr:from>
    <xdr:to>
      <xdr:col>46</xdr:col>
      <xdr:colOff>38100</xdr:colOff>
      <xdr:row>97</xdr:row>
      <xdr:rowOff>121793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4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163919</xdr:rowOff>
    </xdr:from>
    <xdr:to>
      <xdr:col>41</xdr:col>
      <xdr:colOff>101600</xdr:colOff>
      <xdr:row>97</xdr:row>
      <xdr:rowOff>94069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110596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158114</xdr:rowOff>
    </xdr:from>
    <xdr:to>
      <xdr:col>36</xdr:col>
      <xdr:colOff>165100</xdr:colOff>
      <xdr:row>98</xdr:row>
      <xdr:rowOff>88264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79391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98003</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310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73269</xdr:rowOff>
    </xdr:from>
    <xdr:to>
      <xdr:col>71</xdr:col>
      <xdr:colOff>177800</xdr:colOff>
      <xdr:row>38</xdr:row>
      <xdr:rowOff>98003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8836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47203</xdr:rowOff>
    </xdr:from>
    <xdr:to>
      <xdr:col>72</xdr:col>
      <xdr:colOff>38100</xdr:colOff>
      <xdr:row>38</xdr:row>
      <xdr:rowOff>148803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139930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22469</xdr:rowOff>
    </xdr:from>
    <xdr:to>
      <xdr:col>67</xdr:col>
      <xdr:colOff>101600</xdr:colOff>
      <xdr:row>38</xdr:row>
      <xdr:rowOff>124069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115196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3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76009</xdr:rowOff>
    </xdr:from>
    <xdr:to>
      <xdr:col>85</xdr:col>
      <xdr:colOff>127000</xdr:colOff>
      <xdr:row>77</xdr:row>
      <xdr:rowOff>77699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7659"/>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76009</xdr:rowOff>
    </xdr:from>
    <xdr:to>
      <xdr:col>81</xdr:col>
      <xdr:colOff>50800</xdr:colOff>
      <xdr:row>77</xdr:row>
      <xdr:rowOff>90424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7659"/>
          <a:ext cx="8890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90424</xdr:rowOff>
    </xdr:from>
    <xdr:to>
      <xdr:col>76</xdr:col>
      <xdr:colOff>114300</xdr:colOff>
      <xdr:row>77</xdr:row>
      <xdr:rowOff>91109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920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91109</xdr:rowOff>
    </xdr:from>
    <xdr:to>
      <xdr:col>71</xdr:col>
      <xdr:colOff>177800</xdr:colOff>
      <xdr:row>77</xdr:row>
      <xdr:rowOff>93281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927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26899</xdr:rowOff>
    </xdr:from>
    <xdr:to>
      <xdr:col>85</xdr:col>
      <xdr:colOff>177800</xdr:colOff>
      <xdr:row>77</xdr:row>
      <xdr:rowOff>128499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5326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25209</xdr:rowOff>
    </xdr:from>
    <xdr:to>
      <xdr:col>81</xdr:col>
      <xdr:colOff>101600</xdr:colOff>
      <xdr:row>77</xdr:row>
      <xdr:rowOff>126809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117936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39624</xdr:rowOff>
    </xdr:from>
    <xdr:to>
      <xdr:col>76</xdr:col>
      <xdr:colOff>165100</xdr:colOff>
      <xdr:row>77</xdr:row>
      <xdr:rowOff>141224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132351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40309</xdr:rowOff>
    </xdr:from>
    <xdr:to>
      <xdr:col>72</xdr:col>
      <xdr:colOff>38100</xdr:colOff>
      <xdr:row>77</xdr:row>
      <xdr:rowOff>141909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133036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42481</xdr:rowOff>
    </xdr:from>
    <xdr:to>
      <xdr:col>67</xdr:col>
      <xdr:colOff>101600</xdr:colOff>
      <xdr:row>77</xdr:row>
      <xdr:rowOff>144081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135208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121298</xdr:rowOff>
    </xdr:from>
    <xdr:to>
      <xdr:col>85</xdr:col>
      <xdr:colOff>127000</xdr:colOff>
      <xdr:row>97</xdr:row>
      <xdr:rowOff>114136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80498"/>
          <a:ext cx="8382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121298</xdr:rowOff>
    </xdr:from>
    <xdr:to>
      <xdr:col>81</xdr:col>
      <xdr:colOff>50800</xdr:colOff>
      <xdr:row>97</xdr:row>
      <xdr:rowOff>149644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80498"/>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149644</xdr:rowOff>
    </xdr:from>
    <xdr:to>
      <xdr:col>76</xdr:col>
      <xdr:colOff>114300</xdr:colOff>
      <xdr:row>98</xdr:row>
      <xdr:rowOff>3620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80294"/>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97041</xdr:rowOff>
    </xdr:from>
    <xdr:to>
      <xdr:col>71</xdr:col>
      <xdr:colOff>177800</xdr:colOff>
      <xdr:row>98</xdr:row>
      <xdr:rowOff>3620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27691"/>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63336</xdr:rowOff>
    </xdr:from>
    <xdr:to>
      <xdr:col>85</xdr:col>
      <xdr:colOff>177800</xdr:colOff>
      <xdr:row>97</xdr:row>
      <xdr:rowOff>164936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70498</xdr:rowOff>
    </xdr:from>
    <xdr:to>
      <xdr:col>81</xdr:col>
      <xdr:colOff>101600</xdr:colOff>
      <xdr:row>97</xdr:row>
      <xdr:rowOff>648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17175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98844</xdr:rowOff>
    </xdr:from>
    <xdr:to>
      <xdr:col>76</xdr:col>
      <xdr:colOff>165100</xdr:colOff>
      <xdr:row>98</xdr:row>
      <xdr:rowOff>28994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45521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124270</xdr:rowOff>
    </xdr:from>
    <xdr:to>
      <xdr:col>72</xdr:col>
      <xdr:colOff>38100</xdr:colOff>
      <xdr:row>98</xdr:row>
      <xdr:rowOff>54420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70947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46241</xdr:rowOff>
    </xdr:from>
    <xdr:to>
      <xdr:col>67</xdr:col>
      <xdr:colOff>101600</xdr:colOff>
      <xdr:row>97</xdr:row>
      <xdr:rowOff>147841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164368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4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82713</xdr:rowOff>
    </xdr:from>
    <xdr:to>
      <xdr:col>116</xdr:col>
      <xdr:colOff>63500</xdr:colOff>
      <xdr:row>34</xdr:row>
      <xdr:rowOff>49076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5740563"/>
          <a:ext cx="8382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133169</xdr:rowOff>
    </xdr:from>
    <xdr:to>
      <xdr:col>111</xdr:col>
      <xdr:colOff>177800</xdr:colOff>
      <xdr:row>34</xdr:row>
      <xdr:rowOff>49076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791019"/>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133169</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791019"/>
          <a:ext cx="889000" cy="99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31913</xdr:rowOff>
    </xdr:from>
    <xdr:to>
      <xdr:col>116</xdr:col>
      <xdr:colOff>114300</xdr:colOff>
      <xdr:row>33</xdr:row>
      <xdr:rowOff>133513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6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54790</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5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169726</xdr:rowOff>
    </xdr:from>
    <xdr:to>
      <xdr:col>112</xdr:col>
      <xdr:colOff>38100</xdr:colOff>
      <xdr:row>34</xdr:row>
      <xdr:rowOff>99876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8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116403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60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82369</xdr:rowOff>
    </xdr:from>
    <xdr:to>
      <xdr:col>107</xdr:col>
      <xdr:colOff>101600</xdr:colOff>
      <xdr:row>34</xdr:row>
      <xdr:rowOff>12519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29046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5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63184</xdr:rowOff>
    </xdr:from>
    <xdr:to>
      <xdr:col>116</xdr:col>
      <xdr:colOff>63500</xdr:colOff>
      <xdr:row>77</xdr:row>
      <xdr:rowOff>105834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64834"/>
          <a:ext cx="8382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105834</xdr:rowOff>
    </xdr:from>
    <xdr:to>
      <xdr:col>111</xdr:col>
      <xdr:colOff>177800</xdr:colOff>
      <xdr:row>77</xdr:row>
      <xdr:rowOff>121413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07484"/>
          <a:ext cx="8890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49371</xdr:rowOff>
    </xdr:from>
    <xdr:to>
      <xdr:col>107</xdr:col>
      <xdr:colOff>50800</xdr:colOff>
      <xdr:row>77</xdr:row>
      <xdr:rowOff>121413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08121"/>
          <a:ext cx="889000" cy="4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49371</xdr:rowOff>
    </xdr:from>
    <xdr:to>
      <xdr:col>102</xdr:col>
      <xdr:colOff>114300</xdr:colOff>
      <xdr:row>75</xdr:row>
      <xdr:rowOff>102014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08121"/>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12384</xdr:rowOff>
    </xdr:from>
    <xdr:to>
      <xdr:col>116</xdr:col>
      <xdr:colOff>114300</xdr:colOff>
      <xdr:row>77</xdr:row>
      <xdr:rowOff>113984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162261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55034</xdr:rowOff>
    </xdr:from>
    <xdr:to>
      <xdr:col>112</xdr:col>
      <xdr:colOff>38100</xdr:colOff>
      <xdr:row>77</xdr:row>
      <xdr:rowOff>156634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147761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70613</xdr:rowOff>
    </xdr:from>
    <xdr:to>
      <xdr:col>107</xdr:col>
      <xdr:colOff>101600</xdr:colOff>
      <xdr:row>78</xdr:row>
      <xdr:rowOff>763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163340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170021</xdr:rowOff>
    </xdr:from>
    <xdr:to>
      <xdr:col>102</xdr:col>
      <xdr:colOff>165100</xdr:colOff>
      <xdr:row>75</xdr:row>
      <xdr:rowOff>100171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116698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51214</xdr:rowOff>
    </xdr:from>
    <xdr:to>
      <xdr:col>98</xdr:col>
      <xdr:colOff>38100</xdr:colOff>
      <xdr:row>75</xdr:row>
      <xdr:rowOff>152814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169341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うち、人件費及び公債費については類似団体と比較して住民１人当たりコストが低い状況となっている。これは、職員の少人数体制の維持、銀行等引受債繰上償還の実施、新規地方債の発行抑制などによるものである。</a:t>
          </a:r>
        </a:p>
        <a:p>
          <a:r>
            <a:rPr kumimoji="1" lang="ja-JP" altLang="en-US" sz="1300">
              <a:latin typeface="ＭＳ Ｐゴシック" panose="020B0600070205080204" pitchFamily="50" charset="-128"/>
              <a:ea typeface="ＭＳ Ｐゴシック" panose="020B0600070205080204" pitchFamily="50" charset="-128"/>
            </a:rPr>
            <a:t>一方で、抑制が困難である扶助費については、令和４年度は新型コロナウイルス感染症対策経費の減少により、減少しているが、障害者総合支援給付、生活保護費等の経常的な扶助費は増加している。また、普通建設事業費については、近年、国土強靭化対策事業などにより増加傾向にあり、令和４年度は防災公園整備事業等により増加している。</a:t>
          </a:r>
        </a:p>
        <a:p>
          <a:r>
            <a:rPr kumimoji="1" lang="ja-JP" altLang="en-US" sz="1300">
              <a:latin typeface="ＭＳ Ｐゴシック" panose="020B0600070205080204" pitchFamily="50" charset="-128"/>
              <a:ea typeface="ＭＳ Ｐゴシック" panose="020B0600070205080204" pitchFamily="50" charset="-128"/>
            </a:rPr>
            <a:t>なお、下水道事業会計については企業会計移行に併せて、令和２年度から繰出金の性質を補助費等及び出資金に改めている。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54,215
53,676
38.51
20,605,830
19,908,046
503,054
11,258,726
4,514,677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45060</xdr:rowOff>
    </xdr:from>
    <xdr:to>
      <xdr:col>24</xdr:col>
      <xdr:colOff>63500</xdr:colOff>
      <xdr:row>37</xdr:row>
      <xdr:rowOff>66091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88710"/>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88493</xdr:rowOff>
    </xdr:from>
    <xdr:to>
      <xdr:col>19</xdr:col>
      <xdr:colOff>177800</xdr:colOff>
      <xdr:row>37</xdr:row>
      <xdr:rowOff>45060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069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82550</xdr:rowOff>
    </xdr:from>
    <xdr:to>
      <xdr:col>15</xdr:col>
      <xdr:colOff>50800</xdr:colOff>
      <xdr:row>36</xdr:row>
      <xdr:rowOff>88493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475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76607</xdr:rowOff>
    </xdr:from>
    <xdr:to>
      <xdr:col>10</xdr:col>
      <xdr:colOff>114300</xdr:colOff>
      <xdr:row>36</xdr:row>
      <xdr:rowOff>82550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880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15291</xdr:rowOff>
    </xdr:from>
    <xdr:to>
      <xdr:col>24</xdr:col>
      <xdr:colOff>114300</xdr:colOff>
      <xdr:row>37</xdr:row>
      <xdr:rowOff>116891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165710</xdr:rowOff>
    </xdr:from>
    <xdr:to>
      <xdr:col>20</xdr:col>
      <xdr:colOff>38100</xdr:colOff>
      <xdr:row>37</xdr:row>
      <xdr:rowOff>95860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86987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37693</xdr:rowOff>
    </xdr:from>
    <xdr:to>
      <xdr:col>15</xdr:col>
      <xdr:colOff>101600</xdr:colOff>
      <xdr:row>36</xdr:row>
      <xdr:rowOff>139293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31750</xdr:rowOff>
    </xdr:from>
    <xdr:to>
      <xdr:col>10</xdr:col>
      <xdr:colOff>165100</xdr:colOff>
      <xdr:row>36</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25807</xdr:rowOff>
    </xdr:from>
    <xdr:to>
      <xdr:col>6</xdr:col>
      <xdr:colOff>38100</xdr:colOff>
      <xdr:row>36</xdr:row>
      <xdr:rowOff>127407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118534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16271</xdr:rowOff>
    </xdr:from>
    <xdr:to>
      <xdr:col>24</xdr:col>
      <xdr:colOff>63500</xdr:colOff>
      <xdr:row>57</xdr:row>
      <xdr:rowOff>63210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8921"/>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32570</xdr:rowOff>
    </xdr:from>
    <xdr:to>
      <xdr:col>19</xdr:col>
      <xdr:colOff>177800</xdr:colOff>
      <xdr:row>57</xdr:row>
      <xdr:rowOff>16271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19420"/>
          <a:ext cx="889000" cy="6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32570</xdr:rowOff>
    </xdr:from>
    <xdr:to>
      <xdr:col>15</xdr:col>
      <xdr:colOff>50800</xdr:colOff>
      <xdr:row>57</xdr:row>
      <xdr:rowOff>107292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19420"/>
          <a:ext cx="889000" cy="7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107292</xdr:rowOff>
    </xdr:from>
    <xdr:to>
      <xdr:col>10</xdr:col>
      <xdr:colOff>114300</xdr:colOff>
      <xdr:row>57</xdr:row>
      <xdr:rowOff>110614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9942"/>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12410</xdr:rowOff>
    </xdr:from>
    <xdr:to>
      <xdr:col>24</xdr:col>
      <xdr:colOff>114300</xdr:colOff>
      <xdr:row>57</xdr:row>
      <xdr:rowOff>114010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98787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136921</xdr:rowOff>
    </xdr:from>
    <xdr:to>
      <xdr:col>20</xdr:col>
      <xdr:colOff>38100</xdr:colOff>
      <xdr:row>57</xdr:row>
      <xdr:rowOff>67071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58198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153220</xdr:rowOff>
    </xdr:from>
    <xdr:to>
      <xdr:col>15</xdr:col>
      <xdr:colOff>101600</xdr:colOff>
      <xdr:row>53</xdr:row>
      <xdr:rowOff>83370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74497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6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56492</xdr:rowOff>
    </xdr:from>
    <xdr:to>
      <xdr:col>10</xdr:col>
      <xdr:colOff>165100</xdr:colOff>
      <xdr:row>57</xdr:row>
      <xdr:rowOff>158092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149219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59814</xdr:rowOff>
    </xdr:from>
    <xdr:to>
      <xdr:col>6</xdr:col>
      <xdr:colOff>38100</xdr:colOff>
      <xdr:row>57</xdr:row>
      <xdr:rowOff>161414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152541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19914</xdr:rowOff>
    </xdr:from>
    <xdr:to>
      <xdr:col>24</xdr:col>
      <xdr:colOff>63500</xdr:colOff>
      <xdr:row>76</xdr:row>
      <xdr:rowOff>109578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50114"/>
          <a:ext cx="838200" cy="8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19914</xdr:rowOff>
    </xdr:from>
    <xdr:to>
      <xdr:col>19</xdr:col>
      <xdr:colOff>177800</xdr:colOff>
      <xdr:row>76</xdr:row>
      <xdr:rowOff>155428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0114"/>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155428</xdr:rowOff>
    </xdr:from>
    <xdr:to>
      <xdr:col>15</xdr:col>
      <xdr:colOff>50800</xdr:colOff>
      <xdr:row>77</xdr:row>
      <xdr:rowOff>116193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5628"/>
          <a:ext cx="889000" cy="1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116193</xdr:rowOff>
    </xdr:from>
    <xdr:to>
      <xdr:col>10</xdr:col>
      <xdr:colOff>114300</xdr:colOff>
      <xdr:row>77</xdr:row>
      <xdr:rowOff>156625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7843"/>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58778</xdr:rowOff>
    </xdr:from>
    <xdr:to>
      <xdr:col>24</xdr:col>
      <xdr:colOff>114300</xdr:colOff>
      <xdr:row>76</xdr:row>
      <xdr:rowOff>160378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37205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140564</xdr:rowOff>
    </xdr:from>
    <xdr:to>
      <xdr:col>20</xdr:col>
      <xdr:colOff>38100</xdr:colOff>
      <xdr:row>76</xdr:row>
      <xdr:rowOff>70714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104628</xdr:rowOff>
    </xdr:from>
    <xdr:to>
      <xdr:col>15</xdr:col>
      <xdr:colOff>101600</xdr:colOff>
      <xdr:row>77</xdr:row>
      <xdr:rowOff>34778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25905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65393</xdr:rowOff>
    </xdr:from>
    <xdr:to>
      <xdr:col>10</xdr:col>
      <xdr:colOff>165100</xdr:colOff>
      <xdr:row>77</xdr:row>
      <xdr:rowOff>166993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158120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105825</xdr:rowOff>
    </xdr:from>
    <xdr:to>
      <xdr:col>6</xdr:col>
      <xdr:colOff>38100</xdr:colOff>
      <xdr:row>78</xdr:row>
      <xdr:rowOff>35975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1104</xdr:rowOff>
    </xdr:from>
    <xdr:to>
      <xdr:col>24</xdr:col>
      <xdr:colOff>63500</xdr:colOff>
      <xdr:row>98</xdr:row>
      <xdr:rowOff>51079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3204"/>
          <a:ext cx="838200" cy="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51079</xdr:rowOff>
    </xdr:from>
    <xdr:to>
      <xdr:col>19</xdr:col>
      <xdr:colOff>177800</xdr:colOff>
      <xdr:row>98</xdr:row>
      <xdr:rowOff>90529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3179"/>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90529</xdr:rowOff>
    </xdr:from>
    <xdr:to>
      <xdr:col>15</xdr:col>
      <xdr:colOff>50800</xdr:colOff>
      <xdr:row>98</xdr:row>
      <xdr:rowOff>170441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2629"/>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165509</xdr:rowOff>
    </xdr:from>
    <xdr:to>
      <xdr:col>10</xdr:col>
      <xdr:colOff>114300</xdr:colOff>
      <xdr:row>98</xdr:row>
      <xdr:rowOff>170441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67609"/>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121754</xdr:rowOff>
    </xdr:from>
    <xdr:to>
      <xdr:col>24</xdr:col>
      <xdr:colOff>114300</xdr:colOff>
      <xdr:row>98</xdr:row>
      <xdr:rowOff>51904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144631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279</xdr:rowOff>
    </xdr:from>
    <xdr:to>
      <xdr:col>20</xdr:col>
      <xdr:colOff>38100</xdr:colOff>
      <xdr:row>98</xdr:row>
      <xdr:rowOff>101879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118406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39729</xdr:rowOff>
    </xdr:from>
    <xdr:to>
      <xdr:col>15</xdr:col>
      <xdr:colOff>101600</xdr:colOff>
      <xdr:row>98</xdr:row>
      <xdr:rowOff>141329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157856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119641</xdr:rowOff>
    </xdr:from>
    <xdr:to>
      <xdr:col>10</xdr:col>
      <xdr:colOff>165100</xdr:colOff>
      <xdr:row>99</xdr:row>
      <xdr:rowOff>49791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114709</xdr:rowOff>
    </xdr:from>
    <xdr:to>
      <xdr:col>6</xdr:col>
      <xdr:colOff>38100</xdr:colOff>
      <xdr:row>99</xdr:row>
      <xdr:rowOff>44859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61386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170466</xdr:rowOff>
    </xdr:from>
    <xdr:to>
      <xdr:col>55</xdr:col>
      <xdr:colOff>0</xdr:colOff>
      <xdr:row>59</xdr:row>
      <xdr:rowOff>3816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456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162922</xdr:rowOff>
    </xdr:from>
    <xdr:to>
      <xdr:col>50</xdr:col>
      <xdr:colOff>114300</xdr:colOff>
      <xdr:row>58</xdr:row>
      <xdr:rowOff>170466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0702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162922</xdr:rowOff>
    </xdr:from>
    <xdr:to>
      <xdr:col>45</xdr:col>
      <xdr:colOff>177800</xdr:colOff>
      <xdr:row>59</xdr:row>
      <xdr:rowOff>2845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07022"/>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170428</xdr:rowOff>
    </xdr:from>
    <xdr:to>
      <xdr:col>41</xdr:col>
      <xdr:colOff>50800</xdr:colOff>
      <xdr:row>59</xdr:row>
      <xdr:rowOff>2845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14528"/>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124466</xdr:rowOff>
    </xdr:from>
    <xdr:to>
      <xdr:col>55</xdr:col>
      <xdr:colOff>50800</xdr:colOff>
      <xdr:row>59</xdr:row>
      <xdr:rowOff>54616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39393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119666</xdr:rowOff>
    </xdr:from>
    <xdr:to>
      <xdr:col>50</xdr:col>
      <xdr:colOff>165100</xdr:colOff>
      <xdr:row>59</xdr:row>
      <xdr:rowOff>49816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40943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112122</xdr:rowOff>
    </xdr:from>
    <xdr:to>
      <xdr:col>46</xdr:col>
      <xdr:colOff>38100</xdr:colOff>
      <xdr:row>59</xdr:row>
      <xdr:rowOff>42272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33399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123495</xdr:rowOff>
    </xdr:from>
    <xdr:to>
      <xdr:col>41</xdr:col>
      <xdr:colOff>101600</xdr:colOff>
      <xdr:row>59</xdr:row>
      <xdr:rowOff>53645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44772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119628</xdr:rowOff>
    </xdr:from>
    <xdr:to>
      <xdr:col>36</xdr:col>
      <xdr:colOff>165100</xdr:colOff>
      <xdr:row>59</xdr:row>
      <xdr:rowOff>49778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40905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406</xdr:rowOff>
    </xdr:from>
    <xdr:to>
      <xdr:col>55</xdr:col>
      <xdr:colOff>0</xdr:colOff>
      <xdr:row>78</xdr:row>
      <xdr:rowOff>162903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73506"/>
          <a:ext cx="838200" cy="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xdr:rowOff>
    </xdr:from>
    <xdr:to>
      <xdr:col>50</xdr:col>
      <xdr:colOff>114300</xdr:colOff>
      <xdr:row>78</xdr:row>
      <xdr:rowOff>63843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73506"/>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63843</xdr:rowOff>
    </xdr:from>
    <xdr:to>
      <xdr:col>45</xdr:col>
      <xdr:colOff>177800</xdr:colOff>
      <xdr:row>78</xdr:row>
      <xdr:rowOff>114288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36943"/>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114288</xdr:rowOff>
    </xdr:from>
    <xdr:to>
      <xdr:col>41</xdr:col>
      <xdr:colOff>50800</xdr:colOff>
      <xdr:row>78</xdr:row>
      <xdr:rowOff>141263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738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112103</xdr:rowOff>
    </xdr:from>
    <xdr:to>
      <xdr:col>55</xdr:col>
      <xdr:colOff>50800</xdr:colOff>
      <xdr:row>79</xdr:row>
      <xdr:rowOff>42253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27030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121056</xdr:rowOff>
    </xdr:from>
    <xdr:to>
      <xdr:col>50</xdr:col>
      <xdr:colOff>165100</xdr:colOff>
      <xdr:row>78</xdr:row>
      <xdr:rowOff>51206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42333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13043</xdr:rowOff>
    </xdr:from>
    <xdr:to>
      <xdr:col>46</xdr:col>
      <xdr:colOff>38100</xdr:colOff>
      <xdr:row>78</xdr:row>
      <xdr:rowOff>114643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105770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63488</xdr:rowOff>
    </xdr:from>
    <xdr:to>
      <xdr:col>41</xdr:col>
      <xdr:colOff>101600</xdr:colOff>
      <xdr:row>78</xdr:row>
      <xdr:rowOff>165088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156215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90463</xdr:rowOff>
    </xdr:from>
    <xdr:to>
      <xdr:col>36</xdr:col>
      <xdr:colOff>165100</xdr:colOff>
      <xdr:row>79</xdr:row>
      <xdr:rowOff>20613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7341</xdr:rowOff>
    </xdr:from>
    <xdr:to>
      <xdr:col>55</xdr:col>
      <xdr:colOff>0</xdr:colOff>
      <xdr:row>98</xdr:row>
      <xdr:rowOff>9528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09441"/>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9528</xdr:rowOff>
    </xdr:from>
    <xdr:to>
      <xdr:col>50</xdr:col>
      <xdr:colOff>114300</xdr:colOff>
      <xdr:row>98</xdr:row>
      <xdr:rowOff>53518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1628"/>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53518</xdr:rowOff>
    </xdr:from>
    <xdr:to>
      <xdr:col>45</xdr:col>
      <xdr:colOff>177800</xdr:colOff>
      <xdr:row>98</xdr:row>
      <xdr:rowOff>89734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55618"/>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89734</xdr:rowOff>
    </xdr:from>
    <xdr:to>
      <xdr:col>41</xdr:col>
      <xdr:colOff>50800</xdr:colOff>
      <xdr:row>98</xdr:row>
      <xdr:rowOff>117771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1834"/>
          <a:ext cx="889000" cy="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127991</xdr:rowOff>
    </xdr:from>
    <xdr:to>
      <xdr:col>55</xdr:col>
      <xdr:colOff>50800</xdr:colOff>
      <xdr:row>98</xdr:row>
      <xdr:rowOff>58141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106418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130178</xdr:rowOff>
    </xdr:from>
    <xdr:to>
      <xdr:col>50</xdr:col>
      <xdr:colOff>165100</xdr:colOff>
      <xdr:row>98</xdr:row>
      <xdr:rowOff>60328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51455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2718</xdr:rowOff>
    </xdr:from>
    <xdr:to>
      <xdr:col>46</xdr:col>
      <xdr:colOff>38100</xdr:colOff>
      <xdr:row>98</xdr:row>
      <xdr:rowOff>104318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95445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38934</xdr:rowOff>
    </xdr:from>
    <xdr:to>
      <xdr:col>41</xdr:col>
      <xdr:colOff>101600</xdr:colOff>
      <xdr:row>98</xdr:row>
      <xdr:rowOff>140534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131661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66971</xdr:rowOff>
    </xdr:from>
    <xdr:to>
      <xdr:col>36</xdr:col>
      <xdr:colOff>165100</xdr:colOff>
      <xdr:row>98</xdr:row>
      <xdr:rowOff>168571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159698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165212</xdr:rowOff>
    </xdr:from>
    <xdr:to>
      <xdr:col>85</xdr:col>
      <xdr:colOff>127000</xdr:colOff>
      <xdr:row>38</xdr:row>
      <xdr:rowOff>3272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37412"/>
          <a:ext cx="838200" cy="1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44191</xdr:rowOff>
    </xdr:from>
    <xdr:to>
      <xdr:col>81</xdr:col>
      <xdr:colOff>50800</xdr:colOff>
      <xdr:row>38</xdr:row>
      <xdr:rowOff>3272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16391"/>
          <a:ext cx="8890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44191</xdr:rowOff>
    </xdr:from>
    <xdr:to>
      <xdr:col>76</xdr:col>
      <xdr:colOff>114300</xdr:colOff>
      <xdr:row>36</xdr:row>
      <xdr:rowOff>164206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16391"/>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164206</xdr:rowOff>
    </xdr:from>
    <xdr:to>
      <xdr:col>71</xdr:col>
      <xdr:colOff>177800</xdr:colOff>
      <xdr:row>37</xdr:row>
      <xdr:rowOff>67828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36406"/>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114412</xdr:rowOff>
    </xdr:from>
    <xdr:to>
      <xdr:col>85</xdr:col>
      <xdr:colOff>177800</xdr:colOff>
      <xdr:row>37</xdr:row>
      <xdr:rowOff>44562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137289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123922</xdr:rowOff>
    </xdr:from>
    <xdr:to>
      <xdr:col>81</xdr:col>
      <xdr:colOff>101600</xdr:colOff>
      <xdr:row>38</xdr:row>
      <xdr:rowOff>54071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7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45199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164841</xdr:rowOff>
    </xdr:from>
    <xdr:to>
      <xdr:col>76</xdr:col>
      <xdr:colOff>165100</xdr:colOff>
      <xdr:row>36</xdr:row>
      <xdr:rowOff>94991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111518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113406</xdr:rowOff>
    </xdr:from>
    <xdr:to>
      <xdr:col>72</xdr:col>
      <xdr:colOff>38100</xdr:colOff>
      <xdr:row>37</xdr:row>
      <xdr:rowOff>43556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60083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17028</xdr:rowOff>
    </xdr:from>
    <xdr:to>
      <xdr:col>67</xdr:col>
      <xdr:colOff>101600</xdr:colOff>
      <xdr:row>37</xdr:row>
      <xdr:rowOff>118628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135155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70472</xdr:rowOff>
    </xdr:from>
    <xdr:to>
      <xdr:col>85</xdr:col>
      <xdr:colOff>127000</xdr:colOff>
      <xdr:row>58</xdr:row>
      <xdr:rowOff>73158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14572"/>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163131</xdr:rowOff>
    </xdr:from>
    <xdr:to>
      <xdr:col>81</xdr:col>
      <xdr:colOff>50800</xdr:colOff>
      <xdr:row>58</xdr:row>
      <xdr:rowOff>70472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35781"/>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109334</xdr:rowOff>
    </xdr:from>
    <xdr:to>
      <xdr:col>76</xdr:col>
      <xdr:colOff>114300</xdr:colOff>
      <xdr:row>57</xdr:row>
      <xdr:rowOff>163131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81984"/>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48755</xdr:rowOff>
    </xdr:from>
    <xdr:to>
      <xdr:col>71</xdr:col>
      <xdr:colOff>177800</xdr:colOff>
      <xdr:row>57</xdr:row>
      <xdr:rowOff>109334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2140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22358</xdr:rowOff>
    </xdr:from>
    <xdr:to>
      <xdr:col>85</xdr:col>
      <xdr:colOff>177800</xdr:colOff>
      <xdr:row>58</xdr:row>
      <xdr:rowOff>123958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108735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19672</xdr:rowOff>
    </xdr:from>
    <xdr:to>
      <xdr:col>81</xdr:col>
      <xdr:colOff>101600</xdr:colOff>
      <xdr:row>58</xdr:row>
      <xdr:rowOff>121272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112399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112331</xdr:rowOff>
    </xdr:from>
    <xdr:to>
      <xdr:col>76</xdr:col>
      <xdr:colOff>165100</xdr:colOff>
      <xdr:row>58</xdr:row>
      <xdr:rowOff>42481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33608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58534</xdr:rowOff>
    </xdr:from>
    <xdr:to>
      <xdr:col>72</xdr:col>
      <xdr:colOff>38100</xdr:colOff>
      <xdr:row>57</xdr:row>
      <xdr:rowOff>160134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151261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169405</xdr:rowOff>
    </xdr:from>
    <xdr:to>
      <xdr:col>67</xdr:col>
      <xdr:colOff>101600</xdr:colOff>
      <xdr:row>57</xdr:row>
      <xdr:rowOff>99555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90682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98003</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7110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73268</xdr:rowOff>
    </xdr:from>
    <xdr:to>
      <xdr:col>71</xdr:col>
      <xdr:colOff>177800</xdr:colOff>
      <xdr:row>78</xdr:row>
      <xdr:rowOff>98003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4636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47203</xdr:rowOff>
    </xdr:from>
    <xdr:to>
      <xdr:col>72</xdr:col>
      <xdr:colOff>38100</xdr:colOff>
      <xdr:row>78</xdr:row>
      <xdr:rowOff>148803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139930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22468</xdr:rowOff>
    </xdr:from>
    <xdr:to>
      <xdr:col>67</xdr:col>
      <xdr:colOff>101600</xdr:colOff>
      <xdr:row>78</xdr:row>
      <xdr:rowOff>124068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115195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75997</xdr:rowOff>
    </xdr:from>
    <xdr:to>
      <xdr:col>85</xdr:col>
      <xdr:colOff>127000</xdr:colOff>
      <xdr:row>97</xdr:row>
      <xdr:rowOff>77699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06647"/>
          <a:ext cx="8382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75997</xdr:rowOff>
    </xdr:from>
    <xdr:to>
      <xdr:col>81</xdr:col>
      <xdr:colOff>50800</xdr:colOff>
      <xdr:row>97</xdr:row>
      <xdr:rowOff>90424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06647"/>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90424</xdr:rowOff>
    </xdr:from>
    <xdr:to>
      <xdr:col>76</xdr:col>
      <xdr:colOff>114300</xdr:colOff>
      <xdr:row>97</xdr:row>
      <xdr:rowOff>91109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210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91109</xdr:rowOff>
    </xdr:from>
    <xdr:to>
      <xdr:col>71</xdr:col>
      <xdr:colOff>177800</xdr:colOff>
      <xdr:row>97</xdr:row>
      <xdr:rowOff>93281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2175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26899</xdr:rowOff>
    </xdr:from>
    <xdr:to>
      <xdr:col>85</xdr:col>
      <xdr:colOff>177800</xdr:colOff>
      <xdr:row>97</xdr:row>
      <xdr:rowOff>128499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25197</xdr:rowOff>
    </xdr:from>
    <xdr:to>
      <xdr:col>81</xdr:col>
      <xdr:colOff>101600</xdr:colOff>
      <xdr:row>97</xdr:row>
      <xdr:rowOff>126797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117924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39624</xdr:rowOff>
    </xdr:from>
    <xdr:to>
      <xdr:col>76</xdr:col>
      <xdr:colOff>165100</xdr:colOff>
      <xdr:row>97</xdr:row>
      <xdr:rowOff>141224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132351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40309</xdr:rowOff>
    </xdr:from>
    <xdr:to>
      <xdr:col>72</xdr:col>
      <xdr:colOff>38100</xdr:colOff>
      <xdr:row>97</xdr:row>
      <xdr:rowOff>141909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133036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42481</xdr:rowOff>
    </xdr:from>
    <xdr:to>
      <xdr:col>67</xdr:col>
      <xdr:colOff>101600</xdr:colOff>
      <xdr:row>97</xdr:row>
      <xdr:rowOff>144081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135208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部分の費目では類似団体以下で推移している中、衛生費は循環型社会に対応したごみ処理施設の運営費などにより、土木費は重点的に進めてきた国土強靭化対策事業や下水道整備事業により類似団体並みで推移している。</a:t>
          </a:r>
        </a:p>
        <a:p>
          <a:r>
            <a:rPr kumimoji="1" lang="ja-JP" altLang="en-US" sz="1300">
              <a:latin typeface="ＭＳ Ｐゴシック" panose="020B0600070205080204" pitchFamily="50" charset="-128"/>
              <a:ea typeface="ＭＳ Ｐゴシック" panose="020B0600070205080204" pitchFamily="50" charset="-128"/>
            </a:rPr>
            <a:t>なお、商工費は市商工会補助金（商品券発行業務分）等により減少、消防費については、防災公園整備事業により増加している。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臨時財政対策債の減により標準財政規模は減少したが、財政調整基金残高は増加したため、標準財政規模比は増加している。また、実質収支については、標準財政規模比は概ね横ばいで推移している。</a:t>
          </a:r>
        </a:p>
        <a:p>
          <a:r>
            <a:rPr kumimoji="1" lang="ja-JP" altLang="en-US" sz="1300">
              <a:latin typeface="ＭＳ ゴシック" pitchFamily="49" charset="-128"/>
              <a:ea typeface="ＭＳ ゴシック" pitchFamily="49" charset="-128"/>
            </a:rPr>
            <a:t>実質単年度収支については、前年度収支に加え、財政調整基金の積立及び取崩、繰上償還が関係するため、見込むことは困難であるが、実質収支額は、今後も黒字収支での推移を見込んでいる。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全ての会計において赤字額はなく、今後も各会計で赤字は発生せず、黒字収支で推移すると見込んでおり、引き続き各特別会計、一部事務組合の健全化に努める。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20605830</v>
      </c>
      <c r="BO4" s="371"/>
      <c r="BP4" s="371"/>
      <c r="BQ4" s="371"/>
      <c r="BR4" s="371"/>
      <c r="BS4" s="371"/>
      <c r="BT4" s="371"/>
      <c r="BU4" s="372"/>
      <c r="BV4" s="370">
        <v>21291119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4.4000000000000004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19908046</v>
      </c>
      <c r="BO5" s="408"/>
      <c r="BP5" s="408"/>
      <c r="BQ5" s="408"/>
      <c r="BR5" s="408"/>
      <c r="BS5" s="408"/>
      <c r="BT5" s="408"/>
      <c r="BU5" s="409"/>
      <c r="BV5" s="407">
        <v>20650894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81.8</v>
      </c>
      <c r="CU5" s="405"/>
      <c r="CV5" s="405"/>
      <c r="CW5" s="405"/>
      <c r="CX5" s="405"/>
      <c r="CY5" s="405"/>
      <c r="CZ5" s="405"/>
      <c r="DA5" s="406"/>
      <c r="DB5" s="404">
        <v>80.7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697784</v>
      </c>
      <c r="BO6" s="408"/>
      <c r="BP6" s="408"/>
      <c r="BQ6" s="408"/>
      <c r="BR6" s="408"/>
      <c r="BS6" s="408"/>
      <c r="BT6" s="408"/>
      <c r="BU6" s="409"/>
      <c r="BV6" s="407">
        <v>640225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83.4</v>
      </c>
      <c r="CU6" s="445"/>
      <c r="CV6" s="445"/>
      <c r="CW6" s="445"/>
      <c r="CX6" s="445"/>
      <c r="CY6" s="445"/>
      <c r="CZ6" s="445"/>
      <c r="DA6" s="446"/>
      <c r="DB6" s="444">
        <v>84.8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194730</v>
      </c>
      <c r="BO7" s="408"/>
      <c r="BP7" s="408"/>
      <c r="BQ7" s="408"/>
      <c r="BR7" s="408"/>
      <c r="BS7" s="408"/>
      <c r="BT7" s="408"/>
      <c r="BU7" s="409"/>
      <c r="BV7" s="407">
        <v>138147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11258726</v>
      </c>
      <c r="CU7" s="408"/>
      <c r="CV7" s="408"/>
      <c r="CW7" s="408"/>
      <c r="CX7" s="408"/>
      <c r="CY7" s="408"/>
      <c r="CZ7" s="408"/>
      <c r="DA7" s="409"/>
      <c r="DB7" s="407">
        <v>11415762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503054</v>
      </c>
      <c r="BO8" s="408"/>
      <c r="BP8" s="408"/>
      <c r="BQ8" s="408"/>
      <c r="BR8" s="408"/>
      <c r="BS8" s="408"/>
      <c r="BT8" s="408"/>
      <c r="BU8" s="409"/>
      <c r="BV8" s="407">
        <v>502078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0.62</v>
      </c>
      <c r="CU8" s="448"/>
      <c r="CV8" s="448"/>
      <c r="CW8" s="448"/>
      <c r="CX8" s="448"/>
      <c r="CY8" s="448"/>
      <c r="CZ8" s="448"/>
      <c r="DA8" s="449"/>
      <c r="DB8" s="447">
        <v>0.63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53967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976</v>
      </c>
      <c r="BO9" s="408"/>
      <c r="BP9" s="408"/>
      <c r="BQ9" s="408"/>
      <c r="BR9" s="408"/>
      <c r="BS9" s="408"/>
      <c r="BT9" s="408"/>
      <c r="BU9" s="409"/>
      <c r="BV9" s="407">
        <v>264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9.4</v>
      </c>
      <c r="CU9" s="405"/>
      <c r="CV9" s="405"/>
      <c r="CW9" s="405"/>
      <c r="CX9" s="405"/>
      <c r="CY9" s="405"/>
      <c r="CZ9" s="405"/>
      <c r="DA9" s="406"/>
      <c r="DB9" s="404">
        <v>9.6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53452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431112</v>
      </c>
      <c r="BO10" s="408"/>
      <c r="BP10" s="408"/>
      <c r="BQ10" s="408"/>
      <c r="BR10" s="408"/>
      <c r="BS10" s="408"/>
      <c r="BT10" s="408"/>
      <c r="BU10" s="409"/>
      <c r="BV10" s="407">
        <v>587201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104</v>
      </c>
      <c r="AV11" s="440"/>
      <c r="AW11" s="440"/>
      <c r="AX11" s="440"/>
      <c r="AY11" s="441" t="s">
        <v>128</v>
      </c>
      <c r="AZ11" s="442"/>
      <c r="BA11" s="442"/>
      <c r="BB11" s="442"/>
      <c r="BC11" s="442"/>
      <c r="BD11" s="442"/>
      <c r="BE11" s="442"/>
      <c r="BF11" s="442"/>
      <c r="BG11" s="442"/>
      <c r="BH11" s="442"/>
      <c r="BI11" s="442"/>
      <c r="BJ11" s="442"/>
      <c r="BK11" s="442"/>
      <c r="BL11" s="442"/>
      <c r="BM11" s="443"/>
      <c r="BN11" s="407">
        <v>159047</v>
      </c>
      <c r="BO11" s="408"/>
      <c r="BP11" s="408"/>
      <c r="BQ11" s="408"/>
      <c r="BR11" s="408"/>
      <c r="BS11" s="408"/>
      <c r="BT11" s="408"/>
      <c r="BU11" s="409"/>
      <c r="BV11" s="407">
        <v>111841</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54215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104</v>
      </c>
      <c r="AV12" s="440"/>
      <c r="AW12" s="440"/>
      <c r="AX12" s="440"/>
      <c r="AY12" s="441" t="s">
        <v>136</v>
      </c>
      <c r="AZ12" s="442"/>
      <c r="BA12" s="442"/>
      <c r="BB12" s="442"/>
      <c r="BC12" s="442"/>
      <c r="BD12" s="442"/>
      <c r="BE12" s="442"/>
      <c r="BF12" s="442"/>
      <c r="BG12" s="442"/>
      <c r="BH12" s="442"/>
      <c r="BI12" s="442"/>
      <c r="BJ12" s="442"/>
      <c r="BK12" s="442"/>
      <c r="BL12" s="442"/>
      <c r="BM12" s="443"/>
      <c r="BN12" s="407">
        <v>337222</v>
      </c>
      <c r="BO12" s="408"/>
      <c r="BP12" s="408"/>
      <c r="BQ12" s="408"/>
      <c r="BR12" s="408"/>
      <c r="BS12" s="408"/>
      <c r="BT12" s="408"/>
      <c r="BU12" s="409"/>
      <c r="BV12" s="407">
        <v>120604</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53676</v>
      </c>
      <c r="S13" s="492"/>
      <c r="T13" s="492"/>
      <c r="U13" s="492"/>
      <c r="V13" s="493"/>
      <c r="W13" s="423" t="s">
        <v>140</v>
      </c>
      <c r="X13" s="424"/>
      <c r="Y13" s="424"/>
      <c r="Z13" s="424"/>
      <c r="AA13" s="424"/>
      <c r="AB13" s="414"/>
      <c r="AC13" s="458">
        <v>733</v>
      </c>
      <c r="AD13" s="459"/>
      <c r="AE13" s="459"/>
      <c r="AF13" s="459"/>
      <c r="AG13" s="501"/>
      <c r="AH13" s="458">
        <v>800</v>
      </c>
      <c r="AI13" s="459"/>
      <c r="AJ13" s="459"/>
      <c r="AK13" s="459"/>
      <c r="AL13" s="460"/>
      <c r="AM13" s="436" t="s">
        <v>141</v>
      </c>
      <c r="AN13" s="437"/>
      <c r="AO13" s="437"/>
      <c r="AP13" s="437"/>
      <c r="AQ13" s="437"/>
      <c r="AR13" s="437"/>
      <c r="AS13" s="437"/>
      <c r="AT13" s="438"/>
      <c r="AU13" s="439" t="s">
        <v>112</v>
      </c>
      <c r="AV13" s="440"/>
      <c r="AW13" s="440"/>
      <c r="AX13" s="440"/>
      <c r="AY13" s="441" t="s">
        <v>142</v>
      </c>
      <c r="AZ13" s="442"/>
      <c r="BA13" s="442"/>
      <c r="BB13" s="442"/>
      <c r="BC13" s="442"/>
      <c r="BD13" s="442"/>
      <c r="BE13" s="442"/>
      <c r="BF13" s="442"/>
      <c r="BG13" s="442"/>
      <c r="BH13" s="442"/>
      <c r="BI13" s="442"/>
      <c r="BJ13" s="442"/>
      <c r="BK13" s="442"/>
      <c r="BL13" s="442"/>
      <c r="BM13" s="443"/>
      <c r="BN13" s="407">
        <v>253913</v>
      </c>
      <c r="BO13" s="408"/>
      <c r="BP13" s="408"/>
      <c r="BQ13" s="408"/>
      <c r="BR13" s="408"/>
      <c r="BS13" s="408"/>
      <c r="BT13" s="408"/>
      <c r="BU13" s="409"/>
      <c r="BV13" s="407">
        <v>578702</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3.7</v>
      </c>
      <c r="CU13" s="405"/>
      <c r="CV13" s="405"/>
      <c r="CW13" s="405"/>
      <c r="CX13" s="405"/>
      <c r="CY13" s="405"/>
      <c r="CZ13" s="405"/>
      <c r="DA13" s="406"/>
      <c r="DB13" s="404">
        <v>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54161</v>
      </c>
      <c r="S14" s="492"/>
      <c r="T14" s="492"/>
      <c r="U14" s="492"/>
      <c r="V14" s="493"/>
      <c r="W14" s="397"/>
      <c r="X14" s="398"/>
      <c r="Y14" s="398"/>
      <c r="Z14" s="398"/>
      <c r="AA14" s="398"/>
      <c r="AB14" s="387"/>
      <c r="AC14" s="494">
        <v>3.2</v>
      </c>
      <c r="AD14" s="495"/>
      <c r="AE14" s="495"/>
      <c r="AF14" s="495"/>
      <c r="AG14" s="496"/>
      <c r="AH14" s="494">
        <v>3.3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53659</v>
      </c>
      <c r="S15" s="492"/>
      <c r="T15" s="492"/>
      <c r="U15" s="492"/>
      <c r="V15" s="493"/>
      <c r="W15" s="423" t="s">
        <v>146</v>
      </c>
      <c r="X15" s="424"/>
      <c r="Y15" s="424"/>
      <c r="Z15" s="424"/>
      <c r="AA15" s="424"/>
      <c r="AB15" s="414"/>
      <c r="AC15" s="458">
        <v>5386</v>
      </c>
      <c r="AD15" s="459"/>
      <c r="AE15" s="459"/>
      <c r="AF15" s="459"/>
      <c r="AG15" s="501"/>
      <c r="AH15" s="458">
        <v>5819</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5813629</v>
      </c>
      <c r="BO15" s="371"/>
      <c r="BP15" s="371"/>
      <c r="BQ15" s="371"/>
      <c r="BR15" s="371"/>
      <c r="BS15" s="371"/>
      <c r="BT15" s="371"/>
      <c r="BU15" s="372"/>
      <c r="BV15" s="370">
        <v>5523144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23.6</v>
      </c>
      <c r="AD16" s="495"/>
      <c r="AE16" s="495"/>
      <c r="AF16" s="495"/>
      <c r="AG16" s="496"/>
      <c r="AH16" s="494">
        <v>23.9</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9545475</v>
      </c>
      <c r="BO16" s="408"/>
      <c r="BP16" s="408"/>
      <c r="BQ16" s="408"/>
      <c r="BR16" s="408"/>
      <c r="BS16" s="408"/>
      <c r="BT16" s="408"/>
      <c r="BU16" s="409"/>
      <c r="BV16" s="407">
        <v>9220615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16670</v>
      </c>
      <c r="AD17" s="459"/>
      <c r="AE17" s="459"/>
      <c r="AF17" s="459"/>
      <c r="AG17" s="501"/>
      <c r="AH17" s="458">
        <v>17681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7313885</v>
      </c>
      <c r="BO17" s="408"/>
      <c r="BP17" s="408"/>
      <c r="BQ17" s="408"/>
      <c r="BR17" s="408"/>
      <c r="BS17" s="408"/>
      <c r="BT17" s="408"/>
      <c r="BU17" s="409"/>
      <c r="BV17" s="407">
        <v>6943043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38.51</v>
      </c>
      <c r="M18" s="531"/>
      <c r="N18" s="531"/>
      <c r="O18" s="531"/>
      <c r="P18" s="531"/>
      <c r="Q18" s="531"/>
      <c r="R18" s="532"/>
      <c r="S18" s="532"/>
      <c r="T18" s="532"/>
      <c r="U18" s="532"/>
      <c r="V18" s="533"/>
      <c r="W18" s="425"/>
      <c r="X18" s="426"/>
      <c r="Y18" s="426"/>
      <c r="Z18" s="426"/>
      <c r="AA18" s="426"/>
      <c r="AB18" s="417"/>
      <c r="AC18" s="534">
        <v>73.099999999999994</v>
      </c>
      <c r="AD18" s="535"/>
      <c r="AE18" s="535"/>
      <c r="AF18" s="535"/>
      <c r="AG18" s="536"/>
      <c r="AH18" s="534">
        <v>72.8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9338862</v>
      </c>
      <c r="BO18" s="408"/>
      <c r="BP18" s="408"/>
      <c r="BQ18" s="408"/>
      <c r="BR18" s="408"/>
      <c r="BS18" s="408"/>
      <c r="BT18" s="408"/>
      <c r="BU18" s="409"/>
      <c r="BV18" s="407">
        <v>9359607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1401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14100409</v>
      </c>
      <c r="BO19" s="408"/>
      <c r="BP19" s="408"/>
      <c r="BQ19" s="408"/>
      <c r="BR19" s="408"/>
      <c r="BS19" s="408"/>
      <c r="BT19" s="408"/>
      <c r="BU19" s="409"/>
      <c r="BV19" s="407">
        <v>13810416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21999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4514677</v>
      </c>
      <c r="BO22" s="371"/>
      <c r="BP22" s="371"/>
      <c r="BQ22" s="371"/>
      <c r="BR22" s="371"/>
      <c r="BS22" s="371"/>
      <c r="BT22" s="371"/>
      <c r="BU22" s="372"/>
      <c r="BV22" s="370">
        <v>5560015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2741995</v>
      </c>
      <c r="BO23" s="408"/>
      <c r="BP23" s="408"/>
      <c r="BQ23" s="408"/>
      <c r="BR23" s="408"/>
      <c r="BS23" s="408"/>
      <c r="BT23" s="408"/>
      <c r="BU23" s="409"/>
      <c r="BV23" s="407">
        <v>3249422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7500</v>
      </c>
      <c r="R24" s="459"/>
      <c r="S24" s="459"/>
      <c r="T24" s="459"/>
      <c r="U24" s="459"/>
      <c r="V24" s="501"/>
      <c r="W24" s="553"/>
      <c r="X24" s="554"/>
      <c r="Y24" s="555"/>
      <c r="Z24" s="457" t="s">
        <v>171</v>
      </c>
      <c r="AA24" s="437"/>
      <c r="AB24" s="437"/>
      <c r="AC24" s="437"/>
      <c r="AD24" s="437"/>
      <c r="AE24" s="437"/>
      <c r="AF24" s="437"/>
      <c r="AG24" s="438"/>
      <c r="AH24" s="458">
        <v>253</v>
      </c>
      <c r="AI24" s="459"/>
      <c r="AJ24" s="459"/>
      <c r="AK24" s="459"/>
      <c r="AL24" s="501"/>
      <c r="AM24" s="458">
        <v>733953</v>
      </c>
      <c r="AN24" s="459"/>
      <c r="AO24" s="459"/>
      <c r="AP24" s="459"/>
      <c r="AQ24" s="459"/>
      <c r="AR24" s="501"/>
      <c r="AS24" s="458">
        <v>2901</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1110680</v>
      </c>
      <c r="BO24" s="408"/>
      <c r="BP24" s="408"/>
      <c r="BQ24" s="408"/>
      <c r="BR24" s="408"/>
      <c r="BS24" s="408"/>
      <c r="BT24" s="408"/>
      <c r="BU24" s="409"/>
      <c r="BV24" s="407">
        <v>1365042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2</v>
      </c>
      <c r="M25" s="459"/>
      <c r="N25" s="459"/>
      <c r="O25" s="459"/>
      <c r="P25" s="501"/>
      <c r="Q25" s="458">
        <v>6200</v>
      </c>
      <c r="R25" s="459"/>
      <c r="S25" s="459"/>
      <c r="T25" s="459"/>
      <c r="U25" s="459"/>
      <c r="V25" s="501"/>
      <c r="W25" s="553"/>
      <c r="X25" s="554"/>
      <c r="Y25" s="555"/>
      <c r="Z25" s="457" t="s">
        <v>174</v>
      </c>
      <c r="AA25" s="437"/>
      <c r="AB25" s="437"/>
      <c r="AC25" s="437"/>
      <c r="AD25" s="437"/>
      <c r="AE25" s="437"/>
      <c r="AF25" s="437"/>
      <c r="AG25" s="438"/>
      <c r="AH25" s="458" t="s">
        <v>130</v>
      </c>
      <c r="AI25" s="459"/>
      <c r="AJ25" s="459"/>
      <c r="AK25" s="459"/>
      <c r="AL25" s="501"/>
      <c r="AM25" s="458" t="s">
        <v>175</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259981</v>
      </c>
      <c r="BO25" s="371"/>
      <c r="BP25" s="371"/>
      <c r="BQ25" s="371"/>
      <c r="BR25" s="371"/>
      <c r="BS25" s="371"/>
      <c r="BT25" s="371"/>
      <c r="BU25" s="372"/>
      <c r="BV25" s="370">
        <v>147778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5600</v>
      </c>
      <c r="R26" s="459"/>
      <c r="S26" s="459"/>
      <c r="T26" s="459"/>
      <c r="U26" s="459"/>
      <c r="V26" s="501"/>
      <c r="W26" s="553"/>
      <c r="X26" s="554"/>
      <c r="Y26" s="555"/>
      <c r="Z26" s="457" t="s">
        <v>178</v>
      </c>
      <c r="AA26" s="559"/>
      <c r="AB26" s="559"/>
      <c r="AC26" s="559"/>
      <c r="AD26" s="559"/>
      <c r="AE26" s="559"/>
      <c r="AF26" s="559"/>
      <c r="AG26" s="560"/>
      <c r="AH26" s="458">
        <v>17</v>
      </c>
      <c r="AI26" s="459"/>
      <c r="AJ26" s="459"/>
      <c r="AK26" s="459"/>
      <c r="AL26" s="501"/>
      <c r="AM26" s="458">
        <v>41990</v>
      </c>
      <c r="AN26" s="459"/>
      <c r="AO26" s="459"/>
      <c r="AP26" s="459"/>
      <c r="AQ26" s="459"/>
      <c r="AR26" s="501"/>
      <c r="AS26" s="458">
        <v>2470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4400</v>
      </c>
      <c r="R27" s="459"/>
      <c r="S27" s="459"/>
      <c r="T27" s="459"/>
      <c r="U27" s="459"/>
      <c r="V27" s="501"/>
      <c r="W27" s="553"/>
      <c r="X27" s="554"/>
      <c r="Y27" s="555"/>
      <c r="Z27" s="457" t="s">
        <v>181</v>
      </c>
      <c r="AA27" s="437"/>
      <c r="AB27" s="437"/>
      <c r="AC27" s="437"/>
      <c r="AD27" s="437"/>
      <c r="AE27" s="437"/>
      <c r="AF27" s="437"/>
      <c r="AG27" s="438"/>
      <c r="AH27" s="458">
        <v>3</v>
      </c>
      <c r="AI27" s="459"/>
      <c r="AJ27" s="459"/>
      <c r="AK27" s="459"/>
      <c r="AL27" s="501"/>
      <c r="AM27" s="458">
        <v>11499</v>
      </c>
      <c r="AN27" s="459"/>
      <c r="AO27" s="459"/>
      <c r="AP27" s="459"/>
      <c r="AQ27" s="459"/>
      <c r="AR27" s="501"/>
      <c r="AS27" s="458">
        <v>3833</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308391</v>
      </c>
      <c r="BO27" s="527"/>
      <c r="BP27" s="527"/>
      <c r="BQ27" s="527"/>
      <c r="BR27" s="527"/>
      <c r="BS27" s="527"/>
      <c r="BT27" s="527"/>
      <c r="BU27" s="528"/>
      <c r="BV27" s="526">
        <v>308304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3900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175</v>
      </c>
      <c r="AN28" s="459"/>
      <c r="AO28" s="459"/>
      <c r="AP28" s="459"/>
      <c r="AQ28" s="459"/>
      <c r="AR28" s="501"/>
      <c r="AS28" s="458" t="s">
        <v>130</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2234591</v>
      </c>
      <c r="BO28" s="371"/>
      <c r="BP28" s="371"/>
      <c r="BQ28" s="371"/>
      <c r="BR28" s="371"/>
      <c r="BS28" s="371"/>
      <c r="BT28" s="371"/>
      <c r="BU28" s="372"/>
      <c r="BV28" s="370">
        <v>2140701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12</v>
      </c>
      <c r="M29" s="459"/>
      <c r="N29" s="459"/>
      <c r="O29" s="459"/>
      <c r="P29" s="501"/>
      <c r="Q29" s="458">
        <v>3600</v>
      </c>
      <c r="R29" s="459"/>
      <c r="S29" s="459"/>
      <c r="T29" s="459"/>
      <c r="U29" s="459"/>
      <c r="V29" s="501"/>
      <c r="W29" s="556"/>
      <c r="X29" s="557"/>
      <c r="Y29" s="558"/>
      <c r="Z29" s="457" t="s">
        <v>187</v>
      </c>
      <c r="AA29" s="437"/>
      <c r="AB29" s="437"/>
      <c r="AC29" s="437"/>
      <c r="AD29" s="437"/>
      <c r="AE29" s="437"/>
      <c r="AF29" s="437"/>
      <c r="AG29" s="438"/>
      <c r="AH29" s="458">
        <v>256</v>
      </c>
      <c r="AI29" s="459"/>
      <c r="AJ29" s="459"/>
      <c r="AK29" s="459"/>
      <c r="AL29" s="501"/>
      <c r="AM29" s="458">
        <v>745452</v>
      </c>
      <c r="AN29" s="459"/>
      <c r="AO29" s="459"/>
      <c r="AP29" s="459"/>
      <c r="AQ29" s="459"/>
      <c r="AR29" s="501"/>
      <c r="AS29" s="458">
        <v>2912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2490947</v>
      </c>
      <c r="BO29" s="408"/>
      <c r="BP29" s="408"/>
      <c r="BQ29" s="408"/>
      <c r="BR29" s="408"/>
      <c r="BS29" s="408"/>
      <c r="BT29" s="408"/>
      <c r="BU29" s="409"/>
      <c r="BV29" s="407">
        <v>2490865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93.4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4477226</v>
      </c>
      <c r="BO30" s="527"/>
      <c r="BP30" s="527"/>
      <c r="BQ30" s="527"/>
      <c r="BR30" s="527"/>
      <c r="BS30" s="527"/>
      <c r="BT30" s="527"/>
      <c r="BU30" s="528"/>
      <c r="BV30" s="526">
        <v>3942876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公立那賀病院経営事務組合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岩出市土地開発公社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和歌山市町村総合事務組合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上田徳一・千代子育英奨学会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那賀児童福祉施設組合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那賀広域事務組合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那賀衛生環境整備組合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那賀消防組合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那賀休日急患診療所経営事務組合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和歌山地方税回収機構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和歌山県後期高齢者医療広域連合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vhk8LNFPNDWGA9ujo+0SGDyXjBtLat8HJX+JY8Dfn7IGvpGtbKxz8a5cZDRW88xtFPf7DrPN6g4H3AnfG/TZA==" saltValue="IdsKn6+1HPlpTpZ5wH5p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560</v>
      </c>
      <c r="D34" s="1151"/>
      <c r="E34" s="1152"/>
      <c r="F34" s="32">
        <v>23.6</v>
      </c>
      <c r="G34" s="33">
        <v>24.8</v>
      </c>
      <c r="H34" s="33">
        <v>24.28</v>
      </c>
      <c r="I34" s="33">
        <v>23.72</v>
      </c>
      <c r="J34" s="34">
        <v>25.95</v>
      </c>
      <c r="K34" s="22"/>
      <c r="L34" s="22"/>
      <c r="M34" s="22"/>
      <c r="N34" s="22"/>
      <c r="O34" s="22"/>
      <c r="P34" s="22"/>
    </row>
    <row r="35" spans="1:16" ht="39" customHeight="1" x14ac:dyDescent="0.15">
      <c r="A35" s="22"/>
      <c r="B35" s="35"/>
      <c r="C35" s="1145" t="s">
        <v>561</v>
      </c>
      <c r="D35" s="1146"/>
      <c r="E35" s="1147"/>
      <c r="F35" s="36">
        <v>4.22</v>
      </c>
      <c r="G35" s="37">
        <v>4.72</v>
      </c>
      <c r="H35" s="37">
        <v>4.7</v>
      </c>
      <c r="I35" s="37">
        <v>4.3899999999999997</v>
      </c>
      <c r="J35" s="38">
        <v>4.46</v>
      </c>
      <c r="K35" s="22"/>
      <c r="L35" s="22"/>
      <c r="M35" s="22"/>
      <c r="N35" s="22"/>
      <c r="O35" s="22"/>
      <c r="P35" s="22"/>
    </row>
    <row r="36" spans="1:16" ht="39" customHeight="1" x14ac:dyDescent="0.15">
      <c r="A36" s="22"/>
      <c r="B36" s="35"/>
      <c r="C36" s="1145" t="s">
        <v>562</v>
      </c>
      <c r="D36" s="1146"/>
      <c r="E36" s="1147"/>
      <c r="F36" s="36" t="s">
        <v>514</v>
      </c>
      <c r="G36" s="37" t="s">
        <v>514</v>
      </c>
      <c r="H36" s="37">
        <v>1.72</v>
      </c>
      <c r="I36" s="37">
        <v>1.68</v>
      </c>
      <c r="J36" s="38">
        <v>2.1</v>
      </c>
      <c r="K36" s="22"/>
      <c r="L36" s="22"/>
      <c r="M36" s="22"/>
      <c r="N36" s="22"/>
      <c r="O36" s="22"/>
      <c r="P36" s="22"/>
    </row>
    <row r="37" spans="1:16" ht="39" customHeight="1" x14ac:dyDescent="0.15">
      <c r="A37" s="22"/>
      <c r="B37" s="35"/>
      <c r="C37" s="1145" t="s">
        <v>563</v>
      </c>
      <c r="D37" s="1146"/>
      <c r="E37" s="1147"/>
      <c r="F37" s="36">
        <v>0.31</v>
      </c>
      <c r="G37" s="37">
        <v>0.39</v>
      </c>
      <c r="H37" s="37">
        <v>0.43</v>
      </c>
      <c r="I37" s="37">
        <v>0.12</v>
      </c>
      <c r="J37" s="38">
        <v>0.15</v>
      </c>
      <c r="K37" s="22"/>
      <c r="L37" s="22"/>
      <c r="M37" s="22"/>
      <c r="N37" s="22"/>
      <c r="O37" s="22"/>
      <c r="P37" s="22"/>
    </row>
    <row r="38" spans="1:16" ht="39" customHeight="1" x14ac:dyDescent="0.15">
      <c r="A38" s="22"/>
      <c r="B38" s="35"/>
      <c r="C38" s="1145" t="s">
        <v>564</v>
      </c>
      <c r="D38" s="1146"/>
      <c r="E38" s="1147"/>
      <c r="F38" s="36">
        <v>0.13</v>
      </c>
      <c r="G38" s="37">
        <v>0.13</v>
      </c>
      <c r="H38" s="37">
        <v>0.14000000000000001</v>
      </c>
      <c r="I38" s="37">
        <v>0.12</v>
      </c>
      <c r="J38" s="38">
        <v>0.15</v>
      </c>
      <c r="K38" s="22"/>
      <c r="L38" s="22"/>
      <c r="M38" s="22"/>
      <c r="N38" s="22"/>
      <c r="O38" s="22"/>
      <c r="P38" s="22"/>
    </row>
    <row r="39" spans="1:16" ht="39" customHeight="1" x14ac:dyDescent="0.15">
      <c r="A39" s="22"/>
      <c r="B39" s="35"/>
      <c r="C39" s="1145" t="s">
        <v>565</v>
      </c>
      <c r="D39" s="1146"/>
      <c r="E39" s="1147"/>
      <c r="F39" s="36">
        <v>0.78</v>
      </c>
      <c r="G39" s="37">
        <v>0.24</v>
      </c>
      <c r="H39" s="37">
        <v>0.53</v>
      </c>
      <c r="I39" s="37">
        <v>0.15</v>
      </c>
      <c r="J39" s="38">
        <v>0.03</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568</v>
      </c>
      <c r="D43" s="1149"/>
      <c r="E43" s="1150"/>
      <c r="F43" s="41">
        <v>0.27</v>
      </c>
      <c r="G43" s="42">
        <v>0.37</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BScAKOag6yAikv5T2wvpQl3iaVkvOPsp8a0izU+Kw8ZGPqOr1/0LYZQ/r1hFEjTJsUvaHWAK1c+UXTgJqQbXg==" saltValue="drCFmCW25AR4DxX1XoCy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1167</v>
      </c>
      <c r="L45" s="60">
        <v>1138</v>
      </c>
      <c r="M45" s="60">
        <v>1167</v>
      </c>
      <c r="N45" s="60">
        <v>1216</v>
      </c>
      <c r="O45" s="61">
        <v>1163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475</v>
      </c>
      <c r="L48" s="64">
        <v>548</v>
      </c>
      <c r="M48" s="64">
        <v>318</v>
      </c>
      <c r="N48" s="64">
        <v>343</v>
      </c>
      <c r="O48" s="65">
        <v>356</v>
      </c>
      <c r="P48" s="48"/>
      <c r="Q48" s="48"/>
      <c r="R48" s="48"/>
      <c r="S48" s="48"/>
      <c r="T48" s="48"/>
      <c r="U48" s="48"/>
    </row>
    <row r="49" spans="1:21" ht="30.75" customHeight="1" x14ac:dyDescent="0.15">
      <c r="A49" s="48"/>
      <c r="B49" s="1155"/>
      <c r="C49" s="1156"/>
      <c r="D49" s="62"/>
      <c r="E49" s="1161" t="s">
        <v>16</v>
      </c>
      <c r="F49" s="1161"/>
      <c r="G49" s="1161"/>
      <c r="H49" s="1161"/>
      <c r="I49" s="1161"/>
      <c r="J49" s="1162"/>
      <c r="K49" s="63">
        <v>235</v>
      </c>
      <c r="L49" s="64">
        <v>246</v>
      </c>
      <c r="M49" s="64">
        <v>267</v>
      </c>
      <c r="N49" s="64">
        <v>272</v>
      </c>
      <c r="O49" s="65">
        <v>259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1519</v>
      </c>
      <c r="L52" s="64">
        <v>1528</v>
      </c>
      <c r="M52" s="64">
        <v>1404</v>
      </c>
      <c r="N52" s="64">
        <v>1419</v>
      </c>
      <c r="O52" s="65">
        <v>1429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358</v>
      </c>
      <c r="L53" s="69">
        <v>404</v>
      </c>
      <c r="M53" s="69">
        <v>348</v>
      </c>
      <c r="N53" s="69">
        <v>412</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U0P5exE+6GMzx2x/sfse+KZiYMFfewUQzJQlJBfXTolgtKIfiq/Wn5pM88zk4E/crudmsCTfvOzx607elHK4Q==" saltValue="h2jkC/nxiUJLtjiNn+Hcj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6493</v>
      </c>
      <c r="J41" s="356">
        <v>6294</v>
      </c>
      <c r="K41" s="356">
        <v>6305</v>
      </c>
      <c r="L41" s="356">
        <v>5560</v>
      </c>
      <c r="M41" s="357">
        <v>4515</v>
      </c>
    </row>
    <row r="42" spans="2:13" ht="27.75" customHeight="1" x14ac:dyDescent="0.15">
      <c r="B42" s="1186"/>
      <c r="C42" s="1187"/>
      <c r="D42" s="106"/>
      <c r="E42" s="1192" t="s">
        <v>34</v>
      </c>
      <c r="F42" s="1192"/>
      <c r="G42" s="1192"/>
      <c r="H42" s="1193"/>
      <c r="I42" s="358">
        <v>0</v>
      </c>
      <c r="J42" s="359">
        <v>0</v>
      </c>
      <c r="K42" s="359">
        <v>0</v>
      </c>
      <c r="L42" s="359">
        <v>0</v>
      </c>
      <c r="M42" s="360">
        <v>0</v>
      </c>
    </row>
    <row r="43" spans="2:13" ht="27.75" customHeight="1" x14ac:dyDescent="0.15">
      <c r="B43" s="1186"/>
      <c r="C43" s="1187"/>
      <c r="D43" s="106"/>
      <c r="E43" s="1192" t="s">
        <v>35</v>
      </c>
      <c r="F43" s="1192"/>
      <c r="G43" s="1192"/>
      <c r="H43" s="1193"/>
      <c r="I43" s="358">
        <v>11553</v>
      </c>
      <c r="J43" s="359">
        <v>12050</v>
      </c>
      <c r="K43" s="359">
        <v>10453</v>
      </c>
      <c r="L43" s="359">
        <v>8479</v>
      </c>
      <c r="M43" s="360">
        <v>6218</v>
      </c>
    </row>
    <row r="44" spans="2:13" ht="27.75" customHeight="1" x14ac:dyDescent="0.15">
      <c r="B44" s="1186"/>
      <c r="C44" s="1187"/>
      <c r="D44" s="106"/>
      <c r="E44" s="1192" t="s">
        <v>36</v>
      </c>
      <c r="F44" s="1192"/>
      <c r="G44" s="1192"/>
      <c r="H44" s="1193"/>
      <c r="I44" s="358">
        <v>1575</v>
      </c>
      <c r="J44" s="359">
        <v>1507</v>
      </c>
      <c r="K44" s="359">
        <v>1386</v>
      </c>
      <c r="L44" s="359">
        <v>1214</v>
      </c>
      <c r="M44" s="360">
        <v>1043</v>
      </c>
    </row>
    <row r="45" spans="2:13" ht="27.75" customHeight="1" x14ac:dyDescent="0.15">
      <c r="B45" s="1186"/>
      <c r="C45" s="1187"/>
      <c r="D45" s="106"/>
      <c r="E45" s="1192" t="s">
        <v>37</v>
      </c>
      <c r="F45" s="1192"/>
      <c r="G45" s="1192"/>
      <c r="H45" s="1193"/>
      <c r="I45" s="358">
        <v>301</v>
      </c>
      <c r="J45" s="359">
        <v>228</v>
      </c>
      <c r="K45" s="359">
        <v>192</v>
      </c>
      <c r="L45" s="359">
        <v>125</v>
      </c>
      <c r="M45" s="360">
        <v>129</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6617</v>
      </c>
      <c r="J50" s="359">
        <v>7058</v>
      </c>
      <c r="K50" s="359">
        <v>7337</v>
      </c>
      <c r="L50" s="359">
        <v>8883</v>
      </c>
      <c r="M50" s="360">
        <v>9511</v>
      </c>
    </row>
    <row r="51" spans="2:13" ht="27.75" customHeight="1" x14ac:dyDescent="0.15">
      <c r="B51" s="1186"/>
      <c r="C51" s="1187"/>
      <c r="D51" s="106"/>
      <c r="E51" s="1192" t="s">
        <v>44</v>
      </c>
      <c r="F51" s="1192"/>
      <c r="G51" s="1192"/>
      <c r="H51" s="1193"/>
      <c r="I51" s="358">
        <v>67</v>
      </c>
      <c r="J51" s="359">
        <v>52</v>
      </c>
      <c r="K51" s="359">
        <v>40</v>
      </c>
      <c r="L51" s="359">
        <v>31</v>
      </c>
      <c r="M51" s="360">
        <v>21</v>
      </c>
    </row>
    <row r="52" spans="2:13" ht="27.75" customHeight="1" x14ac:dyDescent="0.15">
      <c r="B52" s="1188"/>
      <c r="C52" s="1189"/>
      <c r="D52" s="106"/>
      <c r="E52" s="1192" t="s">
        <v>45</v>
      </c>
      <c r="F52" s="1192"/>
      <c r="G52" s="1192"/>
      <c r="H52" s="1193"/>
      <c r="I52" s="358">
        <v>15615</v>
      </c>
      <c r="J52" s="359">
        <v>15966</v>
      </c>
      <c r="K52" s="359">
        <v>16053</v>
      </c>
      <c r="L52" s="359">
        <v>15878</v>
      </c>
      <c r="M52" s="360">
        <v>15258</v>
      </c>
    </row>
    <row r="53" spans="2:13" ht="27.75" customHeight="1" thickBot="1" x14ac:dyDescent="0.2">
      <c r="B53" s="1199" t="s">
        <v>46</v>
      </c>
      <c r="C53" s="1200"/>
      <c r="D53" s="110"/>
      <c r="E53" s="1201" t="s">
        <v>47</v>
      </c>
      <c r="F53" s="1201"/>
      <c r="G53" s="1201"/>
      <c r="H53" s="1202"/>
      <c r="I53" s="361">
        <v>-2377</v>
      </c>
      <c r="J53" s="362">
        <v>-2996</v>
      </c>
      <c r="K53" s="362">
        <v>-5094</v>
      </c>
      <c r="L53" s="362">
        <v>-9414</v>
      </c>
      <c r="M53" s="363">
        <v>-12886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MatLbsW0IXNM/QB9nV6MWiyfWvTE3fCWiC+yy6Mxh1hohcp8jBhaOPao3Rb2yJlHaCQHnp9Bu0ZDJYsYiGnAg==" saltValue="GvFGRiu6LmjaoeR1g9go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1674</v>
      </c>
      <c r="G55" s="122">
        <v>2141</v>
      </c>
      <c r="H55" s="123">
        <v>2235</v>
      </c>
    </row>
    <row r="56" spans="2:8" ht="52.5" customHeight="1" x14ac:dyDescent="0.15">
      <c r="B56" s="124"/>
      <c r="C56" s="1213" t="s">
        <v>51</v>
      </c>
      <c r="D56" s="1213"/>
      <c r="E56" s="1214"/>
      <c r="F56" s="125">
        <v>2241</v>
      </c>
      <c r="G56" s="125">
        <v>2491</v>
      </c>
      <c r="H56" s="126">
        <v>2491</v>
      </c>
    </row>
    <row r="57" spans="2:8" ht="53.25" customHeight="1" x14ac:dyDescent="0.15">
      <c r="B57" s="124"/>
      <c r="C57" s="1215" t="s">
        <v>52</v>
      </c>
      <c r="D57" s="1215"/>
      <c r="E57" s="1216"/>
      <c r="F57" s="127">
        <v>3114</v>
      </c>
      <c r="G57" s="127">
        <v>3943</v>
      </c>
      <c r="H57" s="128">
        <v>4477</v>
      </c>
    </row>
    <row r="58" spans="2:8" ht="45.75" customHeight="1" x14ac:dyDescent="0.15">
      <c r="B58" s="129"/>
      <c r="C58" s="1203" t="s">
        <v>575</v>
      </c>
      <c r="D58" s="1204"/>
      <c r="E58" s="1205"/>
      <c r="F58" s="130">
        <v>1525</v>
      </c>
      <c r="G58" s="130">
        <v>2042</v>
      </c>
      <c r="H58" s="131">
        <v>2212</v>
      </c>
    </row>
    <row r="59" spans="2:8" ht="45.75" customHeight="1" x14ac:dyDescent="0.15">
      <c r="B59" s="129"/>
      <c r="C59" s="1203" t="s">
        <v>578</v>
      </c>
      <c r="D59" s="1204"/>
      <c r="E59" s="1205"/>
      <c r="F59" s="130">
        <v>711</v>
      </c>
      <c r="G59" s="130">
        <v>711</v>
      </c>
      <c r="H59" s="131">
        <v>711</v>
      </c>
    </row>
    <row r="60" spans="2:8" ht="45.75" customHeight="1" x14ac:dyDescent="0.15">
      <c r="B60" s="129"/>
      <c r="C60" s="1203" t="s">
        <v>576</v>
      </c>
      <c r="D60" s="1204"/>
      <c r="E60" s="1205"/>
      <c r="F60" s="130">
        <v>301</v>
      </c>
      <c r="G60" s="130">
        <v>451</v>
      </c>
      <c r="H60" s="131">
        <v>651</v>
      </c>
    </row>
    <row r="61" spans="2:8" ht="45.75" customHeight="1" x14ac:dyDescent="0.15">
      <c r="B61" s="129"/>
      <c r="C61" s="1203" t="s">
        <v>579</v>
      </c>
      <c r="D61" s="1204"/>
      <c r="E61" s="1205"/>
      <c r="F61" s="130">
        <v>225</v>
      </c>
      <c r="G61" s="130">
        <v>375</v>
      </c>
      <c r="H61" s="131">
        <v>425</v>
      </c>
    </row>
    <row r="62" spans="2:8" ht="45.75" customHeight="1" thickBot="1" x14ac:dyDescent="0.2">
      <c r="B62" s="132"/>
      <c r="C62" s="1206" t="s">
        <v>577</v>
      </c>
      <c r="D62" s="1207"/>
      <c r="E62" s="1208"/>
      <c r="F62" s="133">
        <v>299</v>
      </c>
      <c r="G62" s="133">
        <v>299</v>
      </c>
      <c r="H62" s="134">
        <v>300</v>
      </c>
    </row>
    <row r="63" spans="2:8" ht="52.5" customHeight="1" thickBot="1" x14ac:dyDescent="0.2">
      <c r="B63" s="135"/>
      <c r="C63" s="1209" t="s">
        <v>53</v>
      </c>
      <c r="D63" s="1209"/>
      <c r="E63" s="1210"/>
      <c r="F63" s="136">
        <v>7028</v>
      </c>
      <c r="G63" s="136">
        <v>8574</v>
      </c>
      <c r="H63" s="137">
        <v>9203</v>
      </c>
    </row>
    <row r="64" spans="2:8" x14ac:dyDescent="0.15"/>
  </sheetData>
  <sheetProtection algorithmName="SHA-512" hashValue="CyUAjcm3rLwl/8r1LP/ALJTSvllDp6tGoOQ9kkUM+scvchTLmKSVQdSvh2r04LljLanHR/t2YETKohsviHZN5A==" saltValue="jqgZ2ipXYi9Bwsrmi4ak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30780</v>
      </c>
      <c r="E3" s="156"/>
      <c r="F3" s="157">
        <v>41934</v>
      </c>
      <c r="G3" s="158"/>
      <c r="H3" s="159"/>
    </row>
    <row r="4" spans="1:8" x14ac:dyDescent="0.15">
      <c r="A4" s="160"/>
      <c r="B4" s="161"/>
      <c r="C4" s="162"/>
      <c r="D4" s="163">
        <v>20374</v>
      </c>
      <c r="E4" s="164"/>
      <c r="F4" s="165">
        <v>23352</v>
      </c>
      <c r="G4" s="166"/>
      <c r="H4" s="167"/>
    </row>
    <row r="5" spans="1:8" x14ac:dyDescent="0.15">
      <c r="A5" s="148" t="s">
        <v>547</v>
      </c>
      <c r="B5" s="153"/>
      <c r="C5" s="154"/>
      <c r="D5" s="155">
        <v>36983</v>
      </c>
      <c r="E5" s="156"/>
      <c r="F5" s="157">
        <v>45588</v>
      </c>
      <c r="G5" s="158"/>
      <c r="H5" s="159"/>
    </row>
    <row r="6" spans="1:8" x14ac:dyDescent="0.15">
      <c r="A6" s="160"/>
      <c r="B6" s="161"/>
      <c r="C6" s="162"/>
      <c r="D6" s="163">
        <v>18569</v>
      </c>
      <c r="E6" s="164"/>
      <c r="F6" s="165">
        <v>24150</v>
      </c>
      <c r="G6" s="166"/>
      <c r="H6" s="167"/>
    </row>
    <row r="7" spans="1:8" x14ac:dyDescent="0.15">
      <c r="A7" s="148" t="s">
        <v>548</v>
      </c>
      <c r="B7" s="153"/>
      <c r="C7" s="154"/>
      <c r="D7" s="155">
        <v>38564</v>
      </c>
      <c r="E7" s="156"/>
      <c r="F7" s="157">
        <v>45483</v>
      </c>
      <c r="G7" s="158"/>
      <c r="H7" s="159"/>
    </row>
    <row r="8" spans="1:8" x14ac:dyDescent="0.15">
      <c r="A8" s="160"/>
      <c r="B8" s="161"/>
      <c r="C8" s="162"/>
      <c r="D8" s="163">
        <v>28314</v>
      </c>
      <c r="E8" s="164"/>
      <c r="F8" s="165">
        <v>24241</v>
      </c>
      <c r="G8" s="166"/>
      <c r="H8" s="167"/>
    </row>
    <row r="9" spans="1:8" x14ac:dyDescent="0.15">
      <c r="A9" s="148" t="s">
        <v>549</v>
      </c>
      <c r="B9" s="153"/>
      <c r="C9" s="154"/>
      <c r="D9" s="155">
        <v>25660</v>
      </c>
      <c r="E9" s="156"/>
      <c r="F9" s="157">
        <v>45945</v>
      </c>
      <c r="G9" s="158"/>
      <c r="H9" s="159"/>
    </row>
    <row r="10" spans="1:8" x14ac:dyDescent="0.15">
      <c r="A10" s="160"/>
      <c r="B10" s="161"/>
      <c r="C10" s="162"/>
      <c r="D10" s="163">
        <v>11250</v>
      </c>
      <c r="E10" s="164"/>
      <c r="F10" s="165">
        <v>25180</v>
      </c>
      <c r="G10" s="166"/>
      <c r="H10" s="167"/>
    </row>
    <row r="11" spans="1:8" x14ac:dyDescent="0.15">
      <c r="A11" s="148" t="s">
        <v>550</v>
      </c>
      <c r="B11" s="153"/>
      <c r="C11" s="154"/>
      <c r="D11" s="155">
        <v>30357</v>
      </c>
      <c r="E11" s="156"/>
      <c r="F11" s="157">
        <v>44475</v>
      </c>
      <c r="G11" s="158"/>
      <c r="H11" s="159"/>
    </row>
    <row r="12" spans="1:8" x14ac:dyDescent="0.15">
      <c r="A12" s="160"/>
      <c r="B12" s="161"/>
      <c r="C12" s="168"/>
      <c r="D12" s="163">
        <v>13500</v>
      </c>
      <c r="E12" s="164"/>
      <c r="F12" s="165">
        <v>24780</v>
      </c>
      <c r="G12" s="166"/>
      <c r="H12" s="167"/>
    </row>
    <row r="13" spans="1:8" x14ac:dyDescent="0.15">
      <c r="A13" s="148"/>
      <c r="B13" s="153"/>
      <c r="C13" s="169"/>
      <c r="D13" s="170">
        <v>32469</v>
      </c>
      <c r="E13" s="171"/>
      <c r="F13" s="172">
        <v>44685</v>
      </c>
      <c r="G13" s="173"/>
      <c r="H13" s="159"/>
    </row>
    <row r="14" spans="1:8" x14ac:dyDescent="0.15">
      <c r="A14" s="160"/>
      <c r="B14" s="161"/>
      <c r="C14" s="162"/>
      <c r="D14" s="163">
        <v>18401</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4.2300000000000004</v>
      </c>
      <c r="C19" s="174">
        <f>ROUND(VALUE(SUBSTITUTE(実質収支比率等に係る経年分析!G$48,"▲","-")),2)</f>
        <v>4.72</v>
      </c>
      <c r="D19" s="174">
        <f>ROUND(VALUE(SUBSTITUTE(実質収支比率等に係る経年分析!H$48,"▲","-")),2)</f>
        <v>4.7</v>
      </c>
      <c r="E19" s="174">
        <f>ROUND(VALUE(SUBSTITUTE(実質収支比率等に係る経年分析!I$48,"▲","-")),2)</f>
        <v>4.4000000000000004</v>
      </c>
      <c r="F19" s="174">
        <f>ROUND(VALUE(SUBSTITUTE(実質収支比率等に係る経年分析!J$48,"▲","-")),2)</f>
        <v>4.47</v>
      </c>
    </row>
    <row r="20" spans="1:11" x14ac:dyDescent="0.15">
      <c r="A20" s="174" t="s">
        <v>57</v>
      </c>
      <c r="B20" s="174">
        <f>ROUND(VALUE(SUBSTITUTE(実質収支比率等に係る経年分析!F$47,"▲","-")),2)</f>
        <v>14.18</v>
      </c>
      <c r="C20" s="174">
        <f>ROUND(VALUE(SUBSTITUTE(実質収支比率等に係る経年分析!G$47,"▲","-")),2)</f>
        <v>15.53</v>
      </c>
      <c r="D20" s="174">
        <f>ROUND(VALUE(SUBSTITUTE(実質収支比率等に係る経年分析!H$47,"▲","-")),2)</f>
        <v>15.68</v>
      </c>
      <c r="E20" s="174">
        <f>ROUND(VALUE(SUBSTITUTE(実質収支比率等に係る経年分析!I$47,"▲","-")),2)</f>
        <v>18.75</v>
      </c>
      <c r="F20" s="174">
        <f>ROUND(VALUE(SUBSTITUTE(実質収支比率等に係る経年分析!J$47,"▲","-")),2)</f>
        <v>19.850000000000001</v>
      </c>
    </row>
    <row r="21" spans="1:11" x14ac:dyDescent="0.15">
      <c r="A21" s="174" t="s">
        <v>58</v>
      </c>
      <c r="B21" s="174">
        <f>IF(ISNUMBER(VALUE(SUBSTITUTE(実質収支比率等に係る経年分析!F$49,"▲","-"))),ROUND(VALUE(SUBSTITUTE(実質収支比率等に係る経年分析!F$49,"▲","-")),2),NA())</f>
        <v>0.34</v>
      </c>
      <c r="C21" s="174">
        <f>IF(ISNUMBER(VALUE(SUBSTITUTE(実質収支比率等に係る経年分析!G$49,"▲","-"))),ROUND(VALUE(SUBSTITUTE(実質収支比率等に係る経年分析!G$49,"▲","-")),2),NA())</f>
        <v>3.14</v>
      </c>
      <c r="D21" s="174">
        <f>IF(ISNUMBER(VALUE(SUBSTITUTE(実質収支比率等に係る経年分析!H$49,"▲","-"))),ROUND(VALUE(SUBSTITUTE(実質収支比率等に係る経年分析!H$49,"▲","-")),2),NA())</f>
        <v>1.43</v>
      </c>
      <c r="E21" s="174">
        <f>IF(ISNUMBER(VALUE(SUBSTITUTE(実質収支比率等に係る経年分析!I$49,"▲","-"))),ROUND(VALUE(SUBSTITUTE(実質収支比率等に係る経年分析!I$49,"▲","-")),2),NA())</f>
        <v>5.07</v>
      </c>
      <c r="F21" s="174">
        <f>IF(ISNUMBER(VALUE(SUBSTITUTE(実質収支比率等に係る経年分析!J$49,"▲","-"))),ROUND(VALUE(SUBSTITUTE(実質収支比率等に係る経年分析!J$49,"▲","-")),2),NA())</f>
        <v>2.2599999999999998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墓園事業特別会計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4.3899999999999997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25.95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1519</v>
      </c>
      <c r="E42" s="176"/>
      <c r="F42" s="176"/>
      <c r="G42" s="176">
        <f>'実質公債費比率（分子）の構造'!L$52</f>
        <v>1528</v>
      </c>
      <c r="H42" s="176"/>
      <c r="I42" s="176"/>
      <c r="J42" s="176">
        <f>'実質公債費比率（分子）の構造'!M$52</f>
        <v>1404</v>
      </c>
      <c r="K42" s="176"/>
      <c r="L42" s="176"/>
      <c r="M42" s="176">
        <f>'実質公債費比率（分子）の構造'!N$52</f>
        <v>1419</v>
      </c>
      <c r="N42" s="176"/>
      <c r="O42" s="176"/>
      <c r="P42" s="176">
        <f>'実質公債費比率（分子）の構造'!O$52</f>
        <v>1429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235</v>
      </c>
      <c r="C45" s="176"/>
      <c r="D45" s="176"/>
      <c r="E45" s="176">
        <f>'実質公債費比率（分子）の構造'!L$49</f>
        <v>246</v>
      </c>
      <c r="F45" s="176"/>
      <c r="G45" s="176"/>
      <c r="H45" s="176">
        <f>'実質公債費比率（分子）の構造'!M$49</f>
        <v>267</v>
      </c>
      <c r="I45" s="176"/>
      <c r="J45" s="176"/>
      <c r="K45" s="176">
        <f>'実質公債費比率（分子）の構造'!N$49</f>
        <v>272</v>
      </c>
      <c r="L45" s="176"/>
      <c r="M45" s="176"/>
      <c r="N45" s="176">
        <f>'実質公債費比率（分子）の構造'!O$49</f>
        <v>259</v>
      </c>
      <c r="O45" s="176"/>
      <c r="P45" s="176"/>
    </row>
    <row r="46" spans="1:16" x14ac:dyDescent="0.15">
      <c r="A46" s="176" t="s">
        <v>69</v>
      </c>
      <c r="B46" s="176">
        <f>'実質公債費比率（分子）の構造'!K$48</f>
        <v>475</v>
      </c>
      <c r="C46" s="176"/>
      <c r="D46" s="176"/>
      <c r="E46" s="176">
        <f>'実質公債費比率（分子）の構造'!L$48</f>
        <v>548</v>
      </c>
      <c r="F46" s="176"/>
      <c r="G46" s="176"/>
      <c r="H46" s="176">
        <f>'実質公債費比率（分子）の構造'!M$48</f>
        <v>318</v>
      </c>
      <c r="I46" s="176"/>
      <c r="J46" s="176"/>
      <c r="K46" s="176">
        <f>'実質公債費比率（分子）の構造'!N$48</f>
        <v>343</v>
      </c>
      <c r="L46" s="176"/>
      <c r="M46" s="176"/>
      <c r="N46" s="176">
        <f>'実質公債費比率（分子）の構造'!O$48</f>
        <v>356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1167</v>
      </c>
      <c r="C49" s="176"/>
      <c r="D49" s="176"/>
      <c r="E49" s="176">
        <f>'実質公債費比率（分子）の構造'!L$45</f>
        <v>1138</v>
      </c>
      <c r="F49" s="176"/>
      <c r="G49" s="176"/>
      <c r="H49" s="176">
        <f>'実質公債費比率（分子）の構造'!M$45</f>
        <v>1167</v>
      </c>
      <c r="I49" s="176"/>
      <c r="J49" s="176"/>
      <c r="K49" s="176">
        <f>'実質公債費比率（分子）の構造'!N$45</f>
        <v>1216</v>
      </c>
      <c r="L49" s="176"/>
      <c r="M49" s="176"/>
      <c r="N49" s="176">
        <f>'実質公債費比率（分子）の構造'!O$45</f>
        <v>1163</v>
      </c>
      <c r="O49" s="176"/>
      <c r="P49" s="176"/>
    </row>
    <row r="50" spans="1:16" x14ac:dyDescent="0.15">
      <c r="A50" s="176" t="s">
        <v>73</v>
      </c>
      <c r="B50" s="176" t="e">
        <f>NA()</f>
        <v>#N/A</v>
      </c>
      <c r="C50" s="176">
        <f>IF(ISNUMBER('実質公債費比率（分子）の構造'!K$53),'実質公債費比率（分子）の構造'!K$53,NA())</f>
        <v>358</v>
      </c>
      <c r="D50" s="176" t="e">
        <f>NA()</f>
        <v>#N/A</v>
      </c>
      <c r="E50" s="176" t="e">
        <f>NA()</f>
        <v>#N/A</v>
      </c>
      <c r="F50" s="176">
        <f>IF(ISNUMBER('実質公債費比率（分子）の構造'!L$53),'実質公債費比率（分子）の構造'!L$53,NA())</f>
        <v>404</v>
      </c>
      <c r="G50" s="176" t="e">
        <f>NA()</f>
        <v>#N/A</v>
      </c>
      <c r="H50" s="176" t="e">
        <f>NA()</f>
        <v>#N/A</v>
      </c>
      <c r="I50" s="176">
        <f>IF(ISNUMBER('実質公債費比率（分子）の構造'!M$53),'実質公債費比率（分子）の構造'!M$53,NA())</f>
        <v>348</v>
      </c>
      <c r="J50" s="176" t="e">
        <f>NA()</f>
        <v>#N/A</v>
      </c>
      <c r="K50" s="176" t="e">
        <f>NA()</f>
        <v>#N/A</v>
      </c>
      <c r="L50" s="176">
        <f>IF(ISNUMBER('実質公債費比率（分子）の構造'!N$53),'実質公債費比率（分子）の構造'!N$53,NA())</f>
        <v>412</v>
      </c>
      <c r="M50" s="176" t="e">
        <f>NA()</f>
        <v>#N/A</v>
      </c>
      <c r="N50" s="176" t="e">
        <f>NA()</f>
        <v>#N/A</v>
      </c>
      <c r="O50" s="176">
        <f>IF(ISNUMBER('実質公債費比率（分子）の構造'!O$53),'実質公債費比率（分子）の構造'!O$53,NA())</f>
        <v>349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15615</v>
      </c>
      <c r="E56" s="175"/>
      <c r="F56" s="175"/>
      <c r="G56" s="175">
        <f>'将来負担比率（分子）の構造'!J$52</f>
        <v>15966</v>
      </c>
      <c r="H56" s="175"/>
      <c r="I56" s="175"/>
      <c r="J56" s="175">
        <f>'将来負担比率（分子）の構造'!K$52</f>
        <v>16053</v>
      </c>
      <c r="K56" s="175"/>
      <c r="L56" s="175"/>
      <c r="M56" s="175">
        <f>'将来負担比率（分子）の構造'!L$52</f>
        <v>15878</v>
      </c>
      <c r="N56" s="175"/>
      <c r="O56" s="175"/>
      <c r="P56" s="175">
        <f>'将来負担比率（分子）の構造'!M$52</f>
        <v>15258</v>
      </c>
    </row>
    <row r="57" spans="1:16" x14ac:dyDescent="0.15">
      <c r="A57" s="175" t="s">
        <v>44</v>
      </c>
      <c r="B57" s="175"/>
      <c r="C57" s="175"/>
      <c r="D57" s="175">
        <f>'将来負担比率（分子）の構造'!I$51</f>
        <v>67</v>
      </c>
      <c r="E57" s="175"/>
      <c r="F57" s="175"/>
      <c r="G57" s="175">
        <f>'将来負担比率（分子）の構造'!J$51</f>
        <v>52</v>
      </c>
      <c r="H57" s="175"/>
      <c r="I57" s="175"/>
      <c r="J57" s="175">
        <f>'将来負担比率（分子）の構造'!K$51</f>
        <v>40</v>
      </c>
      <c r="K57" s="175"/>
      <c r="L57" s="175"/>
      <c r="M57" s="175">
        <f>'将来負担比率（分子）の構造'!L$51</f>
        <v>31</v>
      </c>
      <c r="N57" s="175"/>
      <c r="O57" s="175"/>
      <c r="P57" s="175">
        <f>'将来負担比率（分子）の構造'!M$51</f>
        <v>21</v>
      </c>
    </row>
    <row r="58" spans="1:16" x14ac:dyDescent="0.15">
      <c r="A58" s="175" t="s">
        <v>43</v>
      </c>
      <c r="B58" s="175"/>
      <c r="C58" s="175"/>
      <c r="D58" s="175">
        <f>'将来負担比率（分子）の構造'!I$50</f>
        <v>6617</v>
      </c>
      <c r="E58" s="175"/>
      <c r="F58" s="175"/>
      <c r="G58" s="175">
        <f>'将来負担比率（分子）の構造'!J$50</f>
        <v>7058</v>
      </c>
      <c r="H58" s="175"/>
      <c r="I58" s="175"/>
      <c r="J58" s="175">
        <f>'将来負担比率（分子）の構造'!K$50</f>
        <v>7337</v>
      </c>
      <c r="K58" s="175"/>
      <c r="L58" s="175"/>
      <c r="M58" s="175">
        <f>'将来負担比率（分子）の構造'!L$50</f>
        <v>8883</v>
      </c>
      <c r="N58" s="175"/>
      <c r="O58" s="175"/>
      <c r="P58" s="175">
        <f>'将来負担比率（分子）の構造'!M$50</f>
        <v>9511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301</v>
      </c>
      <c r="C62" s="175"/>
      <c r="D62" s="175"/>
      <c r="E62" s="175">
        <f>'将来負担比率（分子）の構造'!J$45</f>
        <v>228</v>
      </c>
      <c r="F62" s="175"/>
      <c r="G62" s="175"/>
      <c r="H62" s="175">
        <f>'将来負担比率（分子）の構造'!K$45</f>
        <v>192</v>
      </c>
      <c r="I62" s="175"/>
      <c r="J62" s="175"/>
      <c r="K62" s="175">
        <f>'将来負担比率（分子）の構造'!L$45</f>
        <v>125</v>
      </c>
      <c r="L62" s="175"/>
      <c r="M62" s="175"/>
      <c r="N62" s="175">
        <f>'将来負担比率（分子）の構造'!M$45</f>
        <v>129</v>
      </c>
      <c r="O62" s="175"/>
      <c r="P62" s="175"/>
    </row>
    <row r="63" spans="1:16" x14ac:dyDescent="0.15">
      <c r="A63" s="175" t="s">
        <v>36</v>
      </c>
      <c r="B63" s="175">
        <f>'将来負担比率（分子）の構造'!I$44</f>
        <v>1575</v>
      </c>
      <c r="C63" s="175"/>
      <c r="D63" s="175"/>
      <c r="E63" s="175">
        <f>'将来負担比率（分子）の構造'!J$44</f>
        <v>1507</v>
      </c>
      <c r="F63" s="175"/>
      <c r="G63" s="175"/>
      <c r="H63" s="175">
        <f>'将来負担比率（分子）の構造'!K$44</f>
        <v>1386</v>
      </c>
      <c r="I63" s="175"/>
      <c r="J63" s="175"/>
      <c r="K63" s="175">
        <f>'将来負担比率（分子）の構造'!L$44</f>
        <v>1214</v>
      </c>
      <c r="L63" s="175"/>
      <c r="M63" s="175"/>
      <c r="N63" s="175">
        <f>'将来負担比率（分子）の構造'!M$44</f>
        <v>1043</v>
      </c>
      <c r="O63" s="175"/>
      <c r="P63" s="175"/>
    </row>
    <row r="64" spans="1:16" x14ac:dyDescent="0.15">
      <c r="A64" s="175" t="s">
        <v>35</v>
      </c>
      <c r="B64" s="175">
        <f>'将来負担比率（分子）の構造'!I$43</f>
        <v>11553</v>
      </c>
      <c r="C64" s="175"/>
      <c r="D64" s="175"/>
      <c r="E64" s="175">
        <f>'将来負担比率（分子）の構造'!J$43</f>
        <v>12050</v>
      </c>
      <c r="F64" s="175"/>
      <c r="G64" s="175"/>
      <c r="H64" s="175">
        <f>'将来負担比率（分子）の構造'!K$43</f>
        <v>10453</v>
      </c>
      <c r="I64" s="175"/>
      <c r="J64" s="175"/>
      <c r="K64" s="175">
        <f>'将来負担比率（分子）の構造'!L$43</f>
        <v>8479</v>
      </c>
      <c r="L64" s="175"/>
      <c r="M64" s="175"/>
      <c r="N64" s="175">
        <f>'将来負担比率（分子）の構造'!M$43</f>
        <v>6218</v>
      </c>
      <c r="O64" s="175"/>
      <c r="P64" s="175"/>
    </row>
    <row r="65" spans="1:16" x14ac:dyDescent="0.15">
      <c r="A65" s="175" t="s">
        <v>34</v>
      </c>
      <c r="B65" s="175">
        <f>'将来負担比率（分子）の構造'!I$42</f>
        <v>0</v>
      </c>
      <c r="C65" s="175"/>
      <c r="D65" s="175"/>
      <c r="E65" s="175">
        <f>'将来負担比率（分子）の構造'!J$42</f>
        <v>0</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x14ac:dyDescent="0.15">
      <c r="A66" s="175" t="s">
        <v>33</v>
      </c>
      <c r="B66" s="175">
        <f>'将来負担比率（分子）の構造'!I$41</f>
        <v>6493</v>
      </c>
      <c r="C66" s="175"/>
      <c r="D66" s="175"/>
      <c r="E66" s="175">
        <f>'将来負担比率（分子）の構造'!J$41</f>
        <v>6294</v>
      </c>
      <c r="F66" s="175"/>
      <c r="G66" s="175"/>
      <c r="H66" s="175">
        <f>'将来負担比率（分子）の構造'!K$41</f>
        <v>6305</v>
      </c>
      <c r="I66" s="175"/>
      <c r="J66" s="175"/>
      <c r="K66" s="175">
        <f>'将来負担比率（分子）の構造'!L$41</f>
        <v>5560</v>
      </c>
      <c r="L66" s="175"/>
      <c r="M66" s="175"/>
      <c r="N66" s="175">
        <f>'将来負担比率（分子）の構造'!M$41</f>
        <v>4515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1674</v>
      </c>
      <c r="C72" s="179">
        <f>基金残高に係る経年分析!G55</f>
        <v>2141</v>
      </c>
      <c r="D72" s="179">
        <f>基金残高に係る経年分析!H55</f>
        <v>2235</v>
      </c>
    </row>
    <row r="73" spans="1:16" x14ac:dyDescent="0.15">
      <c r="A73" s="178" t="s">
        <v>80</v>
      </c>
      <c r="B73" s="179">
        <f>基金残高に係る経年分析!F56</f>
        <v>2241</v>
      </c>
      <c r="C73" s="179">
        <f>基金残高に係る経年分析!G56</f>
        <v>2491</v>
      </c>
      <c r="D73" s="179">
        <f>基金残高に係る経年分析!H56</f>
        <v>2491</v>
      </c>
    </row>
    <row r="74" spans="1:16" x14ac:dyDescent="0.15">
      <c r="A74" s="178" t="s">
        <v>81</v>
      </c>
      <c r="B74" s="179">
        <f>基金残高に係る経年分析!F57</f>
        <v>3114</v>
      </c>
      <c r="C74" s="179">
        <f>基金残高に係る経年分析!G57</f>
        <v>3943</v>
      </c>
      <c r="D74" s="179">
        <f>基金残高に係る経年分析!H57</f>
        <v>4477</v>
      </c>
    </row>
  </sheetData>
  <sheetProtection algorithmName="SHA-512" hashValue="fLhdjGN3WeixDp1JOPU8HkyaqLrX/J+k+mjSaSyUc1jdGyGxM/oS3dA+kciv3rVgZeFoo8Dlo+7U533w7H+cQQ==" saltValue="K83bDJbm4zOfi5iOmRd3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6226917</v>
      </c>
      <c r="S5" s="613"/>
      <c r="T5" s="613"/>
      <c r="U5" s="613"/>
      <c r="V5" s="613"/>
      <c r="W5" s="613"/>
      <c r="X5" s="613"/>
      <c r="Y5" s="614"/>
      <c r="Z5" s="615">
        <v>30.2</v>
      </c>
      <c r="AA5" s="615"/>
      <c r="AB5" s="615"/>
      <c r="AC5" s="615"/>
      <c r="AD5" s="616">
        <v>5888234</v>
      </c>
      <c r="AE5" s="616"/>
      <c r="AF5" s="616"/>
      <c r="AG5" s="616"/>
      <c r="AH5" s="616"/>
      <c r="AI5" s="616"/>
      <c r="AJ5" s="616"/>
      <c r="AK5" s="616"/>
      <c r="AL5" s="617">
        <v>52.6</v>
      </c>
      <c r="AM5" s="618"/>
      <c r="AN5" s="618"/>
      <c r="AO5" s="619"/>
      <c r="AP5" s="609" t="s">
        <v>228</v>
      </c>
      <c r="AQ5" s="610"/>
      <c r="AR5" s="610"/>
      <c r="AS5" s="610"/>
      <c r="AT5" s="610"/>
      <c r="AU5" s="610"/>
      <c r="AV5" s="610"/>
      <c r="AW5" s="610"/>
      <c r="AX5" s="610"/>
      <c r="AY5" s="610"/>
      <c r="AZ5" s="610"/>
      <c r="BA5" s="610"/>
      <c r="BB5" s="610"/>
      <c r="BC5" s="610"/>
      <c r="BD5" s="610"/>
      <c r="BE5" s="610"/>
      <c r="BF5" s="611"/>
      <c r="BG5" s="623">
        <v>5888234</v>
      </c>
      <c r="BH5" s="624"/>
      <c r="BI5" s="624"/>
      <c r="BJ5" s="624"/>
      <c r="BK5" s="624"/>
      <c r="BL5" s="624"/>
      <c r="BM5" s="624"/>
      <c r="BN5" s="625"/>
      <c r="BO5" s="626">
        <v>94.6</v>
      </c>
      <c r="BP5" s="626"/>
      <c r="BQ5" s="626"/>
      <c r="BR5" s="626"/>
      <c r="BS5" s="627">
        <v>36743</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128069</v>
      </c>
      <c r="S6" s="624"/>
      <c r="T6" s="624"/>
      <c r="U6" s="624"/>
      <c r="V6" s="624"/>
      <c r="W6" s="624"/>
      <c r="X6" s="624"/>
      <c r="Y6" s="625"/>
      <c r="Z6" s="626">
        <v>0.6</v>
      </c>
      <c r="AA6" s="626"/>
      <c r="AB6" s="626"/>
      <c r="AC6" s="626"/>
      <c r="AD6" s="627">
        <v>128069</v>
      </c>
      <c r="AE6" s="627"/>
      <c r="AF6" s="627"/>
      <c r="AG6" s="627"/>
      <c r="AH6" s="627"/>
      <c r="AI6" s="627"/>
      <c r="AJ6" s="627"/>
      <c r="AK6" s="627"/>
      <c r="AL6" s="628">
        <v>1.1000000000000001</v>
      </c>
      <c r="AM6" s="629"/>
      <c r="AN6" s="629"/>
      <c r="AO6" s="630"/>
      <c r="AP6" s="620" t="s">
        <v>233</v>
      </c>
      <c r="AQ6" s="621"/>
      <c r="AR6" s="621"/>
      <c r="AS6" s="621"/>
      <c r="AT6" s="621"/>
      <c r="AU6" s="621"/>
      <c r="AV6" s="621"/>
      <c r="AW6" s="621"/>
      <c r="AX6" s="621"/>
      <c r="AY6" s="621"/>
      <c r="AZ6" s="621"/>
      <c r="BA6" s="621"/>
      <c r="BB6" s="621"/>
      <c r="BC6" s="621"/>
      <c r="BD6" s="621"/>
      <c r="BE6" s="621"/>
      <c r="BF6" s="622"/>
      <c r="BG6" s="623">
        <v>5888234</v>
      </c>
      <c r="BH6" s="624"/>
      <c r="BI6" s="624"/>
      <c r="BJ6" s="624"/>
      <c r="BK6" s="624"/>
      <c r="BL6" s="624"/>
      <c r="BM6" s="624"/>
      <c r="BN6" s="625"/>
      <c r="BO6" s="626">
        <v>94.6</v>
      </c>
      <c r="BP6" s="626"/>
      <c r="BQ6" s="626"/>
      <c r="BR6" s="626"/>
      <c r="BS6" s="627">
        <v>36743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137509</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137509</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3574</v>
      </c>
      <c r="S7" s="624"/>
      <c r="T7" s="624"/>
      <c r="U7" s="624"/>
      <c r="V7" s="624"/>
      <c r="W7" s="624"/>
      <c r="X7" s="624"/>
      <c r="Y7" s="625"/>
      <c r="Z7" s="626">
        <v>0</v>
      </c>
      <c r="AA7" s="626"/>
      <c r="AB7" s="626"/>
      <c r="AC7" s="626"/>
      <c r="AD7" s="627">
        <v>3574</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2823896</v>
      </c>
      <c r="BH7" s="624"/>
      <c r="BI7" s="624"/>
      <c r="BJ7" s="624"/>
      <c r="BK7" s="624"/>
      <c r="BL7" s="624"/>
      <c r="BM7" s="624"/>
      <c r="BN7" s="625"/>
      <c r="BO7" s="626">
        <v>45.3</v>
      </c>
      <c r="BP7" s="626"/>
      <c r="BQ7" s="626"/>
      <c r="BR7" s="626"/>
      <c r="BS7" s="627">
        <v>36743</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2306178</v>
      </c>
      <c r="CS7" s="624"/>
      <c r="CT7" s="624"/>
      <c r="CU7" s="624"/>
      <c r="CV7" s="624"/>
      <c r="CW7" s="624"/>
      <c r="CX7" s="624"/>
      <c r="CY7" s="625"/>
      <c r="CZ7" s="626">
        <v>11.6</v>
      </c>
      <c r="DA7" s="626"/>
      <c r="DB7" s="626"/>
      <c r="DC7" s="626"/>
      <c r="DD7" s="632">
        <v>191691</v>
      </c>
      <c r="DE7" s="624"/>
      <c r="DF7" s="624"/>
      <c r="DG7" s="624"/>
      <c r="DH7" s="624"/>
      <c r="DI7" s="624"/>
      <c r="DJ7" s="624"/>
      <c r="DK7" s="624"/>
      <c r="DL7" s="624"/>
      <c r="DM7" s="624"/>
      <c r="DN7" s="624"/>
      <c r="DO7" s="624"/>
      <c r="DP7" s="625"/>
      <c r="DQ7" s="632">
        <v>2019575</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51155</v>
      </c>
      <c r="S8" s="624"/>
      <c r="T8" s="624"/>
      <c r="U8" s="624"/>
      <c r="V8" s="624"/>
      <c r="W8" s="624"/>
      <c r="X8" s="624"/>
      <c r="Y8" s="625"/>
      <c r="Z8" s="626">
        <v>0.2</v>
      </c>
      <c r="AA8" s="626"/>
      <c r="AB8" s="626"/>
      <c r="AC8" s="626"/>
      <c r="AD8" s="627">
        <v>51155</v>
      </c>
      <c r="AE8" s="627"/>
      <c r="AF8" s="627"/>
      <c r="AG8" s="627"/>
      <c r="AH8" s="627"/>
      <c r="AI8" s="627"/>
      <c r="AJ8" s="627"/>
      <c r="AK8" s="627"/>
      <c r="AL8" s="628">
        <v>0.5</v>
      </c>
      <c r="AM8" s="629"/>
      <c r="AN8" s="629"/>
      <c r="AO8" s="630"/>
      <c r="AP8" s="620" t="s">
        <v>239</v>
      </c>
      <c r="AQ8" s="621"/>
      <c r="AR8" s="621"/>
      <c r="AS8" s="621"/>
      <c r="AT8" s="621"/>
      <c r="AU8" s="621"/>
      <c r="AV8" s="621"/>
      <c r="AW8" s="621"/>
      <c r="AX8" s="621"/>
      <c r="AY8" s="621"/>
      <c r="AZ8" s="621"/>
      <c r="BA8" s="621"/>
      <c r="BB8" s="621"/>
      <c r="BC8" s="621"/>
      <c r="BD8" s="621"/>
      <c r="BE8" s="621"/>
      <c r="BF8" s="622"/>
      <c r="BG8" s="623">
        <v>93880</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8617612</v>
      </c>
      <c r="CS8" s="624"/>
      <c r="CT8" s="624"/>
      <c r="CU8" s="624"/>
      <c r="CV8" s="624"/>
      <c r="CW8" s="624"/>
      <c r="CX8" s="624"/>
      <c r="CY8" s="625"/>
      <c r="CZ8" s="626">
        <v>43.3</v>
      </c>
      <c r="DA8" s="626"/>
      <c r="DB8" s="626"/>
      <c r="DC8" s="626"/>
      <c r="DD8" s="632">
        <v>102565</v>
      </c>
      <c r="DE8" s="624"/>
      <c r="DF8" s="624"/>
      <c r="DG8" s="624"/>
      <c r="DH8" s="624"/>
      <c r="DI8" s="624"/>
      <c r="DJ8" s="624"/>
      <c r="DK8" s="624"/>
      <c r="DL8" s="624"/>
      <c r="DM8" s="624"/>
      <c r="DN8" s="624"/>
      <c r="DO8" s="624"/>
      <c r="DP8" s="625"/>
      <c r="DQ8" s="632">
        <v>3960407</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36565</v>
      </c>
      <c r="S9" s="624"/>
      <c r="T9" s="624"/>
      <c r="U9" s="624"/>
      <c r="V9" s="624"/>
      <c r="W9" s="624"/>
      <c r="X9" s="624"/>
      <c r="Y9" s="625"/>
      <c r="Z9" s="626">
        <v>0.2</v>
      </c>
      <c r="AA9" s="626"/>
      <c r="AB9" s="626"/>
      <c r="AC9" s="626"/>
      <c r="AD9" s="627">
        <v>36565</v>
      </c>
      <c r="AE9" s="627"/>
      <c r="AF9" s="627"/>
      <c r="AG9" s="627"/>
      <c r="AH9" s="627"/>
      <c r="AI9" s="627"/>
      <c r="AJ9" s="627"/>
      <c r="AK9" s="627"/>
      <c r="AL9" s="628">
        <v>0.3</v>
      </c>
      <c r="AM9" s="629"/>
      <c r="AN9" s="629"/>
      <c r="AO9" s="630"/>
      <c r="AP9" s="620" t="s">
        <v>242</v>
      </c>
      <c r="AQ9" s="621"/>
      <c r="AR9" s="621"/>
      <c r="AS9" s="621"/>
      <c r="AT9" s="621"/>
      <c r="AU9" s="621"/>
      <c r="AV9" s="621"/>
      <c r="AW9" s="621"/>
      <c r="AX9" s="621"/>
      <c r="AY9" s="621"/>
      <c r="AZ9" s="621"/>
      <c r="BA9" s="621"/>
      <c r="BB9" s="621"/>
      <c r="BC9" s="621"/>
      <c r="BD9" s="621"/>
      <c r="BE9" s="621"/>
      <c r="BF9" s="622"/>
      <c r="BG9" s="623">
        <v>2478164</v>
      </c>
      <c r="BH9" s="624"/>
      <c r="BI9" s="624"/>
      <c r="BJ9" s="624"/>
      <c r="BK9" s="624"/>
      <c r="BL9" s="624"/>
      <c r="BM9" s="624"/>
      <c r="BN9" s="625"/>
      <c r="BO9" s="626">
        <v>39.799999999999997</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2967270</v>
      </c>
      <c r="CS9" s="624"/>
      <c r="CT9" s="624"/>
      <c r="CU9" s="624"/>
      <c r="CV9" s="624"/>
      <c r="CW9" s="624"/>
      <c r="CX9" s="624"/>
      <c r="CY9" s="625"/>
      <c r="CZ9" s="626">
        <v>14.9</v>
      </c>
      <c r="DA9" s="626"/>
      <c r="DB9" s="626"/>
      <c r="DC9" s="626"/>
      <c r="DD9" s="632">
        <v>31189</v>
      </c>
      <c r="DE9" s="624"/>
      <c r="DF9" s="624"/>
      <c r="DG9" s="624"/>
      <c r="DH9" s="624"/>
      <c r="DI9" s="624"/>
      <c r="DJ9" s="624"/>
      <c r="DK9" s="624"/>
      <c r="DL9" s="624"/>
      <c r="DM9" s="624"/>
      <c r="DN9" s="624"/>
      <c r="DO9" s="624"/>
      <c r="DP9" s="625"/>
      <c r="DQ9" s="632">
        <v>2459290</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108761</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1203955</v>
      </c>
      <c r="S11" s="624"/>
      <c r="T11" s="624"/>
      <c r="U11" s="624"/>
      <c r="V11" s="624"/>
      <c r="W11" s="624"/>
      <c r="X11" s="624"/>
      <c r="Y11" s="625"/>
      <c r="Z11" s="628">
        <v>5.8</v>
      </c>
      <c r="AA11" s="629"/>
      <c r="AB11" s="629"/>
      <c r="AC11" s="635"/>
      <c r="AD11" s="632">
        <v>1203955</v>
      </c>
      <c r="AE11" s="624"/>
      <c r="AF11" s="624"/>
      <c r="AG11" s="624"/>
      <c r="AH11" s="624"/>
      <c r="AI11" s="624"/>
      <c r="AJ11" s="624"/>
      <c r="AK11" s="625"/>
      <c r="AL11" s="628">
        <v>10.7</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143091</v>
      </c>
      <c r="BH11" s="624"/>
      <c r="BI11" s="624"/>
      <c r="BJ11" s="624"/>
      <c r="BK11" s="624"/>
      <c r="BL11" s="624"/>
      <c r="BM11" s="624"/>
      <c r="BN11" s="625"/>
      <c r="BO11" s="626">
        <v>2.2999999999999998</v>
      </c>
      <c r="BP11" s="626"/>
      <c r="BQ11" s="626"/>
      <c r="BR11" s="626"/>
      <c r="BS11" s="627">
        <v>36743</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115658</v>
      </c>
      <c r="CS11" s="624"/>
      <c r="CT11" s="624"/>
      <c r="CU11" s="624"/>
      <c r="CV11" s="624"/>
      <c r="CW11" s="624"/>
      <c r="CX11" s="624"/>
      <c r="CY11" s="625"/>
      <c r="CZ11" s="626">
        <v>0.6</v>
      </c>
      <c r="DA11" s="626"/>
      <c r="DB11" s="626"/>
      <c r="DC11" s="626"/>
      <c r="DD11" s="632">
        <v>58024</v>
      </c>
      <c r="DE11" s="624"/>
      <c r="DF11" s="624"/>
      <c r="DG11" s="624"/>
      <c r="DH11" s="624"/>
      <c r="DI11" s="624"/>
      <c r="DJ11" s="624"/>
      <c r="DK11" s="624"/>
      <c r="DL11" s="624"/>
      <c r="DM11" s="624"/>
      <c r="DN11" s="624"/>
      <c r="DO11" s="624"/>
      <c r="DP11" s="625"/>
      <c r="DQ11" s="632">
        <v>73944</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5295</v>
      </c>
      <c r="S12" s="624"/>
      <c r="T12" s="624"/>
      <c r="U12" s="624"/>
      <c r="V12" s="624"/>
      <c r="W12" s="624"/>
      <c r="X12" s="624"/>
      <c r="Y12" s="625"/>
      <c r="Z12" s="626">
        <v>0</v>
      </c>
      <c r="AA12" s="626"/>
      <c r="AB12" s="626"/>
      <c r="AC12" s="626"/>
      <c r="AD12" s="627">
        <v>5295</v>
      </c>
      <c r="AE12" s="627"/>
      <c r="AF12" s="627"/>
      <c r="AG12" s="627"/>
      <c r="AH12" s="627"/>
      <c r="AI12" s="627"/>
      <c r="AJ12" s="627"/>
      <c r="AK12" s="627"/>
      <c r="AL12" s="628">
        <v>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2398542</v>
      </c>
      <c r="BH12" s="624"/>
      <c r="BI12" s="624"/>
      <c r="BJ12" s="624"/>
      <c r="BK12" s="624"/>
      <c r="BL12" s="624"/>
      <c r="BM12" s="624"/>
      <c r="BN12" s="625"/>
      <c r="BO12" s="626">
        <v>38.5</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75396</v>
      </c>
      <c r="CS12" s="624"/>
      <c r="CT12" s="624"/>
      <c r="CU12" s="624"/>
      <c r="CV12" s="624"/>
      <c r="CW12" s="624"/>
      <c r="CX12" s="624"/>
      <c r="CY12" s="625"/>
      <c r="CZ12" s="626">
        <v>0.4</v>
      </c>
      <c r="DA12" s="626"/>
      <c r="DB12" s="626"/>
      <c r="DC12" s="626"/>
      <c r="DD12" s="632">
        <v>4517</v>
      </c>
      <c r="DE12" s="624"/>
      <c r="DF12" s="624"/>
      <c r="DG12" s="624"/>
      <c r="DH12" s="624"/>
      <c r="DI12" s="624"/>
      <c r="DJ12" s="624"/>
      <c r="DK12" s="624"/>
      <c r="DL12" s="624"/>
      <c r="DM12" s="624"/>
      <c r="DN12" s="624"/>
      <c r="DO12" s="624"/>
      <c r="DP12" s="625"/>
      <c r="DQ12" s="632">
        <v>66488</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2393173</v>
      </c>
      <c r="BH13" s="624"/>
      <c r="BI13" s="624"/>
      <c r="BJ13" s="624"/>
      <c r="BK13" s="624"/>
      <c r="BL13" s="624"/>
      <c r="BM13" s="624"/>
      <c r="BN13" s="625"/>
      <c r="BO13" s="626">
        <v>38.4</v>
      </c>
      <c r="BP13" s="626"/>
      <c r="BQ13" s="626"/>
      <c r="BR13" s="626"/>
      <c r="BS13" s="627" t="s">
        <v>130</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1957499</v>
      </c>
      <c r="CS13" s="624"/>
      <c r="CT13" s="624"/>
      <c r="CU13" s="624"/>
      <c r="CV13" s="624"/>
      <c r="CW13" s="624"/>
      <c r="CX13" s="624"/>
      <c r="CY13" s="625"/>
      <c r="CZ13" s="626">
        <v>9.8000000000000007</v>
      </c>
      <c r="DA13" s="626"/>
      <c r="DB13" s="626"/>
      <c r="DC13" s="626"/>
      <c r="DD13" s="632">
        <v>816430</v>
      </c>
      <c r="DE13" s="624"/>
      <c r="DF13" s="624"/>
      <c r="DG13" s="624"/>
      <c r="DH13" s="624"/>
      <c r="DI13" s="624"/>
      <c r="DJ13" s="624"/>
      <c r="DK13" s="624"/>
      <c r="DL13" s="624"/>
      <c r="DM13" s="624"/>
      <c r="DN13" s="624"/>
      <c r="DO13" s="624"/>
      <c r="DP13" s="625"/>
      <c r="DQ13" s="632">
        <v>1413328</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463</v>
      </c>
      <c r="S14" s="624"/>
      <c r="T14" s="624"/>
      <c r="U14" s="624"/>
      <c r="V14" s="624"/>
      <c r="W14" s="624"/>
      <c r="X14" s="624"/>
      <c r="Y14" s="625"/>
      <c r="Z14" s="626">
        <v>0</v>
      </c>
      <c r="AA14" s="626"/>
      <c r="AB14" s="626"/>
      <c r="AC14" s="626"/>
      <c r="AD14" s="627">
        <v>463</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225670</v>
      </c>
      <c r="BH14" s="624"/>
      <c r="BI14" s="624"/>
      <c r="BJ14" s="624"/>
      <c r="BK14" s="624"/>
      <c r="BL14" s="624"/>
      <c r="BM14" s="624"/>
      <c r="BN14" s="625"/>
      <c r="BO14" s="626">
        <v>3.6</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918518</v>
      </c>
      <c r="CS14" s="624"/>
      <c r="CT14" s="624"/>
      <c r="CU14" s="624"/>
      <c r="CV14" s="624"/>
      <c r="CW14" s="624"/>
      <c r="CX14" s="624"/>
      <c r="CY14" s="625"/>
      <c r="CZ14" s="626">
        <v>4.5999999999999996</v>
      </c>
      <c r="DA14" s="626"/>
      <c r="DB14" s="626"/>
      <c r="DC14" s="626"/>
      <c r="DD14" s="632">
        <v>239112</v>
      </c>
      <c r="DE14" s="624"/>
      <c r="DF14" s="624"/>
      <c r="DG14" s="624"/>
      <c r="DH14" s="624"/>
      <c r="DI14" s="624"/>
      <c r="DJ14" s="624"/>
      <c r="DK14" s="624"/>
      <c r="DL14" s="624"/>
      <c r="DM14" s="624"/>
      <c r="DN14" s="624"/>
      <c r="DO14" s="624"/>
      <c r="DP14" s="625"/>
      <c r="DQ14" s="632">
        <v>785095</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440126</v>
      </c>
      <c r="BH15" s="624"/>
      <c r="BI15" s="624"/>
      <c r="BJ15" s="624"/>
      <c r="BK15" s="624"/>
      <c r="BL15" s="624"/>
      <c r="BM15" s="624"/>
      <c r="BN15" s="625"/>
      <c r="BO15" s="626">
        <v>7.1</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1490548</v>
      </c>
      <c r="CS15" s="624"/>
      <c r="CT15" s="624"/>
      <c r="CU15" s="624"/>
      <c r="CV15" s="624"/>
      <c r="CW15" s="624"/>
      <c r="CX15" s="624"/>
      <c r="CY15" s="625"/>
      <c r="CZ15" s="626">
        <v>7.5</v>
      </c>
      <c r="DA15" s="626"/>
      <c r="DB15" s="626"/>
      <c r="DC15" s="626"/>
      <c r="DD15" s="632">
        <v>202288</v>
      </c>
      <c r="DE15" s="624"/>
      <c r="DF15" s="624"/>
      <c r="DG15" s="624"/>
      <c r="DH15" s="624"/>
      <c r="DI15" s="624"/>
      <c r="DJ15" s="624"/>
      <c r="DK15" s="624"/>
      <c r="DL15" s="624"/>
      <c r="DM15" s="624"/>
      <c r="DN15" s="624"/>
      <c r="DO15" s="624"/>
      <c r="DP15" s="625"/>
      <c r="DQ15" s="632">
        <v>1165131</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13358</v>
      </c>
      <c r="S16" s="624"/>
      <c r="T16" s="624"/>
      <c r="U16" s="624"/>
      <c r="V16" s="624"/>
      <c r="W16" s="624"/>
      <c r="X16" s="624"/>
      <c r="Y16" s="625"/>
      <c r="Z16" s="626">
        <v>0.1</v>
      </c>
      <c r="AA16" s="626"/>
      <c r="AB16" s="626"/>
      <c r="AC16" s="626"/>
      <c r="AD16" s="627">
        <v>13358</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53862</v>
      </c>
      <c r="S17" s="624"/>
      <c r="T17" s="624"/>
      <c r="U17" s="624"/>
      <c r="V17" s="624"/>
      <c r="W17" s="624"/>
      <c r="X17" s="624"/>
      <c r="Y17" s="625"/>
      <c r="Z17" s="626">
        <v>0.3</v>
      </c>
      <c r="AA17" s="626"/>
      <c r="AB17" s="626"/>
      <c r="AC17" s="626"/>
      <c r="AD17" s="627">
        <v>53862</v>
      </c>
      <c r="AE17" s="627"/>
      <c r="AF17" s="627"/>
      <c r="AG17" s="627"/>
      <c r="AH17" s="627"/>
      <c r="AI17" s="627"/>
      <c r="AJ17" s="627"/>
      <c r="AK17" s="627"/>
      <c r="AL17" s="628">
        <v>0.5</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1321858</v>
      </c>
      <c r="CS17" s="624"/>
      <c r="CT17" s="624"/>
      <c r="CU17" s="624"/>
      <c r="CV17" s="624"/>
      <c r="CW17" s="624"/>
      <c r="CX17" s="624"/>
      <c r="CY17" s="625"/>
      <c r="CZ17" s="626">
        <v>6.6</v>
      </c>
      <c r="DA17" s="626"/>
      <c r="DB17" s="626"/>
      <c r="DC17" s="626"/>
      <c r="DD17" s="632" t="s">
        <v>130</v>
      </c>
      <c r="DE17" s="624"/>
      <c r="DF17" s="624"/>
      <c r="DG17" s="624"/>
      <c r="DH17" s="624"/>
      <c r="DI17" s="624"/>
      <c r="DJ17" s="624"/>
      <c r="DK17" s="624"/>
      <c r="DL17" s="624"/>
      <c r="DM17" s="624"/>
      <c r="DN17" s="624"/>
      <c r="DO17" s="624"/>
      <c r="DP17" s="625"/>
      <c r="DQ17" s="632">
        <v>1321858</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75849</v>
      </c>
      <c r="S18" s="624"/>
      <c r="T18" s="624"/>
      <c r="U18" s="624"/>
      <c r="V18" s="624"/>
      <c r="W18" s="624"/>
      <c r="X18" s="624"/>
      <c r="Y18" s="625"/>
      <c r="Z18" s="626">
        <v>0.4</v>
      </c>
      <c r="AA18" s="626"/>
      <c r="AB18" s="626"/>
      <c r="AC18" s="626"/>
      <c r="AD18" s="627">
        <v>75849</v>
      </c>
      <c r="AE18" s="627"/>
      <c r="AF18" s="627"/>
      <c r="AG18" s="627"/>
      <c r="AH18" s="627"/>
      <c r="AI18" s="627"/>
      <c r="AJ18" s="627"/>
      <c r="AK18" s="627"/>
      <c r="AL18" s="628">
        <v>0.7</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75132</v>
      </c>
      <c r="S19" s="624"/>
      <c r="T19" s="624"/>
      <c r="U19" s="624"/>
      <c r="V19" s="624"/>
      <c r="W19" s="624"/>
      <c r="X19" s="624"/>
      <c r="Y19" s="625"/>
      <c r="Z19" s="626">
        <v>0.4</v>
      </c>
      <c r="AA19" s="626"/>
      <c r="AB19" s="626"/>
      <c r="AC19" s="626"/>
      <c r="AD19" s="627">
        <v>75132</v>
      </c>
      <c r="AE19" s="627"/>
      <c r="AF19" s="627"/>
      <c r="AG19" s="627"/>
      <c r="AH19" s="627"/>
      <c r="AI19" s="627"/>
      <c r="AJ19" s="627"/>
      <c r="AK19" s="627"/>
      <c r="AL19" s="628">
        <v>0.7</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338683</v>
      </c>
      <c r="BH19" s="624"/>
      <c r="BI19" s="624"/>
      <c r="BJ19" s="624"/>
      <c r="BK19" s="624"/>
      <c r="BL19" s="624"/>
      <c r="BM19" s="624"/>
      <c r="BN19" s="625"/>
      <c r="BO19" s="626">
        <v>5.4</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717</v>
      </c>
      <c r="S20" s="624"/>
      <c r="T20" s="624"/>
      <c r="U20" s="624"/>
      <c r="V20" s="624"/>
      <c r="W20" s="624"/>
      <c r="X20" s="624"/>
      <c r="Y20" s="625"/>
      <c r="Z20" s="626">
        <v>0</v>
      </c>
      <c r="AA20" s="626"/>
      <c r="AB20" s="626"/>
      <c r="AC20" s="626"/>
      <c r="AD20" s="627">
        <v>717</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338683</v>
      </c>
      <c r="BH20" s="624"/>
      <c r="BI20" s="624"/>
      <c r="BJ20" s="624"/>
      <c r="BK20" s="624"/>
      <c r="BL20" s="624"/>
      <c r="BM20" s="624"/>
      <c r="BN20" s="625"/>
      <c r="BO20" s="626">
        <v>5.4</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19908046</v>
      </c>
      <c r="CS20" s="624"/>
      <c r="CT20" s="624"/>
      <c r="CU20" s="624"/>
      <c r="CV20" s="624"/>
      <c r="CW20" s="624"/>
      <c r="CX20" s="624"/>
      <c r="CY20" s="625"/>
      <c r="CZ20" s="626">
        <v>100</v>
      </c>
      <c r="DA20" s="626"/>
      <c r="DB20" s="626"/>
      <c r="DC20" s="626"/>
      <c r="DD20" s="632">
        <v>1645816</v>
      </c>
      <c r="DE20" s="624"/>
      <c r="DF20" s="624"/>
      <c r="DG20" s="624"/>
      <c r="DH20" s="624"/>
      <c r="DI20" s="624"/>
      <c r="DJ20" s="624"/>
      <c r="DK20" s="624"/>
      <c r="DL20" s="624"/>
      <c r="DM20" s="624"/>
      <c r="DN20" s="624"/>
      <c r="DO20" s="624"/>
      <c r="DP20" s="625"/>
      <c r="DQ20" s="632">
        <v>13402625</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4430341</v>
      </c>
      <c r="S21" s="624"/>
      <c r="T21" s="624"/>
      <c r="U21" s="624"/>
      <c r="V21" s="624"/>
      <c r="W21" s="624"/>
      <c r="X21" s="624"/>
      <c r="Y21" s="625"/>
      <c r="Z21" s="626">
        <v>21.5</v>
      </c>
      <c r="AA21" s="626"/>
      <c r="AB21" s="626"/>
      <c r="AC21" s="626"/>
      <c r="AD21" s="627">
        <v>3725082</v>
      </c>
      <c r="AE21" s="627"/>
      <c r="AF21" s="627"/>
      <c r="AG21" s="627"/>
      <c r="AH21" s="627"/>
      <c r="AI21" s="627"/>
      <c r="AJ21" s="627"/>
      <c r="AK21" s="627"/>
      <c r="AL21" s="628">
        <v>33.299999999999997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48</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3725082</v>
      </c>
      <c r="S22" s="624"/>
      <c r="T22" s="624"/>
      <c r="U22" s="624"/>
      <c r="V22" s="624"/>
      <c r="W22" s="624"/>
      <c r="X22" s="624"/>
      <c r="Y22" s="625"/>
      <c r="Z22" s="626">
        <v>18.100000000000001</v>
      </c>
      <c r="AA22" s="626"/>
      <c r="AB22" s="626"/>
      <c r="AC22" s="626"/>
      <c r="AD22" s="627">
        <v>3725082</v>
      </c>
      <c r="AE22" s="627"/>
      <c r="AF22" s="627"/>
      <c r="AG22" s="627"/>
      <c r="AH22" s="627"/>
      <c r="AI22" s="627"/>
      <c r="AJ22" s="627"/>
      <c r="AK22" s="627"/>
      <c r="AL22" s="628">
        <v>33.299999999999997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705259</v>
      </c>
      <c r="S23" s="624"/>
      <c r="T23" s="624"/>
      <c r="U23" s="624"/>
      <c r="V23" s="624"/>
      <c r="W23" s="624"/>
      <c r="X23" s="624"/>
      <c r="Y23" s="625"/>
      <c r="Z23" s="626">
        <v>3.4</v>
      </c>
      <c r="AA23" s="626"/>
      <c r="AB23" s="626"/>
      <c r="AC23" s="626"/>
      <c r="AD23" s="627" t="s">
        <v>130</v>
      </c>
      <c r="AE23" s="627"/>
      <c r="AF23" s="627"/>
      <c r="AG23" s="627"/>
      <c r="AH23" s="627"/>
      <c r="AI23" s="627"/>
      <c r="AJ23" s="627"/>
      <c r="AK23" s="627"/>
      <c r="AL23" s="628" t="s">
        <v>130</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338635</v>
      </c>
      <c r="BH23" s="624"/>
      <c r="BI23" s="624"/>
      <c r="BJ23" s="624"/>
      <c r="BK23" s="624"/>
      <c r="BL23" s="624"/>
      <c r="BM23" s="624"/>
      <c r="BN23" s="625"/>
      <c r="BO23" s="626">
        <v>5.4</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9450777</v>
      </c>
      <c r="CS24" s="613"/>
      <c r="CT24" s="613"/>
      <c r="CU24" s="613"/>
      <c r="CV24" s="613"/>
      <c r="CW24" s="613"/>
      <c r="CX24" s="613"/>
      <c r="CY24" s="614"/>
      <c r="CZ24" s="617">
        <v>47.5</v>
      </c>
      <c r="DA24" s="618"/>
      <c r="DB24" s="618"/>
      <c r="DC24" s="634"/>
      <c r="DD24" s="653">
        <v>5151902</v>
      </c>
      <c r="DE24" s="613"/>
      <c r="DF24" s="613"/>
      <c r="DG24" s="613"/>
      <c r="DH24" s="613"/>
      <c r="DI24" s="613"/>
      <c r="DJ24" s="613"/>
      <c r="DK24" s="614"/>
      <c r="DL24" s="653">
        <v>4641512</v>
      </c>
      <c r="DM24" s="613"/>
      <c r="DN24" s="613"/>
      <c r="DO24" s="613"/>
      <c r="DP24" s="613"/>
      <c r="DQ24" s="613"/>
      <c r="DR24" s="613"/>
      <c r="DS24" s="613"/>
      <c r="DT24" s="613"/>
      <c r="DU24" s="613"/>
      <c r="DV24" s="614"/>
      <c r="DW24" s="617">
        <v>40.6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12229403</v>
      </c>
      <c r="S25" s="624"/>
      <c r="T25" s="624"/>
      <c r="U25" s="624"/>
      <c r="V25" s="624"/>
      <c r="W25" s="624"/>
      <c r="X25" s="624"/>
      <c r="Y25" s="625"/>
      <c r="Z25" s="626">
        <v>59.3</v>
      </c>
      <c r="AA25" s="626"/>
      <c r="AB25" s="626"/>
      <c r="AC25" s="626"/>
      <c r="AD25" s="627">
        <v>11185461</v>
      </c>
      <c r="AE25" s="627"/>
      <c r="AF25" s="627"/>
      <c r="AG25" s="627"/>
      <c r="AH25" s="627"/>
      <c r="AI25" s="627"/>
      <c r="AJ25" s="627"/>
      <c r="AK25" s="627"/>
      <c r="AL25" s="628">
        <v>99.9</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2427252</v>
      </c>
      <c r="CS25" s="656"/>
      <c r="CT25" s="656"/>
      <c r="CU25" s="656"/>
      <c r="CV25" s="656"/>
      <c r="CW25" s="656"/>
      <c r="CX25" s="656"/>
      <c r="CY25" s="657"/>
      <c r="CZ25" s="628">
        <v>12.2</v>
      </c>
      <c r="DA25" s="654"/>
      <c r="DB25" s="654"/>
      <c r="DC25" s="658"/>
      <c r="DD25" s="632">
        <v>2225804</v>
      </c>
      <c r="DE25" s="656"/>
      <c r="DF25" s="656"/>
      <c r="DG25" s="656"/>
      <c r="DH25" s="656"/>
      <c r="DI25" s="656"/>
      <c r="DJ25" s="656"/>
      <c r="DK25" s="657"/>
      <c r="DL25" s="632">
        <v>1906575</v>
      </c>
      <c r="DM25" s="656"/>
      <c r="DN25" s="656"/>
      <c r="DO25" s="656"/>
      <c r="DP25" s="656"/>
      <c r="DQ25" s="656"/>
      <c r="DR25" s="656"/>
      <c r="DS25" s="656"/>
      <c r="DT25" s="656"/>
      <c r="DU25" s="656"/>
      <c r="DV25" s="657"/>
      <c r="DW25" s="628">
        <v>16.7</v>
      </c>
      <c r="DX25" s="654"/>
      <c r="DY25" s="654"/>
      <c r="DZ25" s="654"/>
      <c r="EA25" s="654"/>
      <c r="EB25" s="654"/>
      <c r="EC25" s="655"/>
    </row>
    <row r="26" spans="2:133" ht="11.25" customHeight="1" x14ac:dyDescent="0.15">
      <c r="B26" s="620" t="s">
        <v>295</v>
      </c>
      <c r="C26" s="621"/>
      <c r="D26" s="621"/>
      <c r="E26" s="621"/>
      <c r="F26" s="621"/>
      <c r="G26" s="621"/>
      <c r="H26" s="621"/>
      <c r="I26" s="621"/>
      <c r="J26" s="621"/>
      <c r="K26" s="621"/>
      <c r="L26" s="621"/>
      <c r="M26" s="621"/>
      <c r="N26" s="621"/>
      <c r="O26" s="621"/>
      <c r="P26" s="621"/>
      <c r="Q26" s="622"/>
      <c r="R26" s="623">
        <v>4223</v>
      </c>
      <c r="S26" s="624"/>
      <c r="T26" s="624"/>
      <c r="U26" s="624"/>
      <c r="V26" s="624"/>
      <c r="W26" s="624"/>
      <c r="X26" s="624"/>
      <c r="Y26" s="625"/>
      <c r="Z26" s="626">
        <v>0</v>
      </c>
      <c r="AA26" s="626"/>
      <c r="AB26" s="626"/>
      <c r="AC26" s="626"/>
      <c r="AD26" s="627">
        <v>4223</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1334879</v>
      </c>
      <c r="CS26" s="624"/>
      <c r="CT26" s="624"/>
      <c r="CU26" s="624"/>
      <c r="CV26" s="624"/>
      <c r="CW26" s="624"/>
      <c r="CX26" s="624"/>
      <c r="CY26" s="625"/>
      <c r="CZ26" s="628">
        <v>6.7</v>
      </c>
      <c r="DA26" s="654"/>
      <c r="DB26" s="654"/>
      <c r="DC26" s="658"/>
      <c r="DD26" s="632">
        <v>1166887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15">
      <c r="B27" s="620" t="s">
        <v>298</v>
      </c>
      <c r="C27" s="621"/>
      <c r="D27" s="621"/>
      <c r="E27" s="621"/>
      <c r="F27" s="621"/>
      <c r="G27" s="621"/>
      <c r="H27" s="621"/>
      <c r="I27" s="621"/>
      <c r="J27" s="621"/>
      <c r="K27" s="621"/>
      <c r="L27" s="621"/>
      <c r="M27" s="621"/>
      <c r="N27" s="621"/>
      <c r="O27" s="621"/>
      <c r="P27" s="621"/>
      <c r="Q27" s="622"/>
      <c r="R27" s="623">
        <v>252287</v>
      </c>
      <c r="S27" s="624"/>
      <c r="T27" s="624"/>
      <c r="U27" s="624"/>
      <c r="V27" s="624"/>
      <c r="W27" s="624"/>
      <c r="X27" s="624"/>
      <c r="Y27" s="625"/>
      <c r="Z27" s="626">
        <v>1.2</v>
      </c>
      <c r="AA27" s="626"/>
      <c r="AB27" s="626"/>
      <c r="AC27" s="626"/>
      <c r="AD27" s="627" t="s">
        <v>130</v>
      </c>
      <c r="AE27" s="627"/>
      <c r="AF27" s="627"/>
      <c r="AG27" s="627"/>
      <c r="AH27" s="627"/>
      <c r="AI27" s="627"/>
      <c r="AJ27" s="627"/>
      <c r="AK27" s="627"/>
      <c r="AL27" s="628" t="s">
        <v>130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6226917</v>
      </c>
      <c r="BH27" s="624"/>
      <c r="BI27" s="624"/>
      <c r="BJ27" s="624"/>
      <c r="BK27" s="624"/>
      <c r="BL27" s="624"/>
      <c r="BM27" s="624"/>
      <c r="BN27" s="625"/>
      <c r="BO27" s="626">
        <v>100</v>
      </c>
      <c r="BP27" s="626"/>
      <c r="BQ27" s="626"/>
      <c r="BR27" s="626"/>
      <c r="BS27" s="627">
        <v>36743</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5701667</v>
      </c>
      <c r="CS27" s="656"/>
      <c r="CT27" s="656"/>
      <c r="CU27" s="656"/>
      <c r="CV27" s="656"/>
      <c r="CW27" s="656"/>
      <c r="CX27" s="656"/>
      <c r="CY27" s="657"/>
      <c r="CZ27" s="628">
        <v>28.6</v>
      </c>
      <c r="DA27" s="654"/>
      <c r="DB27" s="654"/>
      <c r="DC27" s="658"/>
      <c r="DD27" s="632">
        <v>1604240</v>
      </c>
      <c r="DE27" s="656"/>
      <c r="DF27" s="656"/>
      <c r="DG27" s="656"/>
      <c r="DH27" s="656"/>
      <c r="DI27" s="656"/>
      <c r="DJ27" s="656"/>
      <c r="DK27" s="657"/>
      <c r="DL27" s="632">
        <v>1572126</v>
      </c>
      <c r="DM27" s="656"/>
      <c r="DN27" s="656"/>
      <c r="DO27" s="656"/>
      <c r="DP27" s="656"/>
      <c r="DQ27" s="656"/>
      <c r="DR27" s="656"/>
      <c r="DS27" s="656"/>
      <c r="DT27" s="656"/>
      <c r="DU27" s="656"/>
      <c r="DV27" s="657"/>
      <c r="DW27" s="628">
        <v>13.8</v>
      </c>
      <c r="DX27" s="654"/>
      <c r="DY27" s="654"/>
      <c r="DZ27" s="654"/>
      <c r="EA27" s="654"/>
      <c r="EB27" s="654"/>
      <c r="EC27" s="655"/>
    </row>
    <row r="28" spans="2:133" ht="11.25" customHeight="1" x14ac:dyDescent="0.15">
      <c r="B28" s="620" t="s">
        <v>301</v>
      </c>
      <c r="C28" s="621"/>
      <c r="D28" s="621"/>
      <c r="E28" s="621"/>
      <c r="F28" s="621"/>
      <c r="G28" s="621"/>
      <c r="H28" s="621"/>
      <c r="I28" s="621"/>
      <c r="J28" s="621"/>
      <c r="K28" s="621"/>
      <c r="L28" s="621"/>
      <c r="M28" s="621"/>
      <c r="N28" s="621"/>
      <c r="O28" s="621"/>
      <c r="P28" s="621"/>
      <c r="Q28" s="622"/>
      <c r="R28" s="623">
        <v>139984</v>
      </c>
      <c r="S28" s="624"/>
      <c r="T28" s="624"/>
      <c r="U28" s="624"/>
      <c r="V28" s="624"/>
      <c r="W28" s="624"/>
      <c r="X28" s="624"/>
      <c r="Y28" s="625"/>
      <c r="Z28" s="626">
        <v>0.7</v>
      </c>
      <c r="AA28" s="626"/>
      <c r="AB28" s="626"/>
      <c r="AC28" s="626"/>
      <c r="AD28" s="627">
        <v>10390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1321858</v>
      </c>
      <c r="CS28" s="624"/>
      <c r="CT28" s="624"/>
      <c r="CU28" s="624"/>
      <c r="CV28" s="624"/>
      <c r="CW28" s="624"/>
      <c r="CX28" s="624"/>
      <c r="CY28" s="625"/>
      <c r="CZ28" s="628">
        <v>6.6</v>
      </c>
      <c r="DA28" s="654"/>
      <c r="DB28" s="654"/>
      <c r="DC28" s="658"/>
      <c r="DD28" s="632">
        <v>1321858</v>
      </c>
      <c r="DE28" s="624"/>
      <c r="DF28" s="624"/>
      <c r="DG28" s="624"/>
      <c r="DH28" s="624"/>
      <c r="DI28" s="624"/>
      <c r="DJ28" s="624"/>
      <c r="DK28" s="625"/>
      <c r="DL28" s="632">
        <v>1162811</v>
      </c>
      <c r="DM28" s="624"/>
      <c r="DN28" s="624"/>
      <c r="DO28" s="624"/>
      <c r="DP28" s="624"/>
      <c r="DQ28" s="624"/>
      <c r="DR28" s="624"/>
      <c r="DS28" s="624"/>
      <c r="DT28" s="624"/>
      <c r="DU28" s="624"/>
      <c r="DV28" s="625"/>
      <c r="DW28" s="628">
        <v>10.199999999999999</v>
      </c>
      <c r="DX28" s="654"/>
      <c r="DY28" s="654"/>
      <c r="DZ28" s="654"/>
      <c r="EA28" s="654"/>
      <c r="EB28" s="654"/>
      <c r="EC28" s="655"/>
    </row>
    <row r="29" spans="2:133" ht="11.25" customHeight="1" x14ac:dyDescent="0.15">
      <c r="B29" s="620" t="s">
        <v>303</v>
      </c>
      <c r="C29" s="621"/>
      <c r="D29" s="621"/>
      <c r="E29" s="621"/>
      <c r="F29" s="621"/>
      <c r="G29" s="621"/>
      <c r="H29" s="621"/>
      <c r="I29" s="621"/>
      <c r="J29" s="621"/>
      <c r="K29" s="621"/>
      <c r="L29" s="621"/>
      <c r="M29" s="621"/>
      <c r="N29" s="621"/>
      <c r="O29" s="621"/>
      <c r="P29" s="621"/>
      <c r="Q29" s="622"/>
      <c r="R29" s="623">
        <v>141153</v>
      </c>
      <c r="S29" s="624"/>
      <c r="T29" s="624"/>
      <c r="U29" s="624"/>
      <c r="V29" s="624"/>
      <c r="W29" s="624"/>
      <c r="X29" s="624"/>
      <c r="Y29" s="625"/>
      <c r="Z29" s="626">
        <v>0.7</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72</v>
      </c>
      <c r="CG29" s="621"/>
      <c r="CH29" s="621"/>
      <c r="CI29" s="621"/>
      <c r="CJ29" s="621"/>
      <c r="CK29" s="621"/>
      <c r="CL29" s="621"/>
      <c r="CM29" s="621"/>
      <c r="CN29" s="621"/>
      <c r="CO29" s="621"/>
      <c r="CP29" s="621"/>
      <c r="CQ29" s="622"/>
      <c r="CR29" s="623">
        <v>1321858</v>
      </c>
      <c r="CS29" s="656"/>
      <c r="CT29" s="656"/>
      <c r="CU29" s="656"/>
      <c r="CV29" s="656"/>
      <c r="CW29" s="656"/>
      <c r="CX29" s="656"/>
      <c r="CY29" s="657"/>
      <c r="CZ29" s="628">
        <v>6.6</v>
      </c>
      <c r="DA29" s="654"/>
      <c r="DB29" s="654"/>
      <c r="DC29" s="658"/>
      <c r="DD29" s="632">
        <v>1321858</v>
      </c>
      <c r="DE29" s="656"/>
      <c r="DF29" s="656"/>
      <c r="DG29" s="656"/>
      <c r="DH29" s="656"/>
      <c r="DI29" s="656"/>
      <c r="DJ29" s="656"/>
      <c r="DK29" s="657"/>
      <c r="DL29" s="632">
        <v>1162811</v>
      </c>
      <c r="DM29" s="656"/>
      <c r="DN29" s="656"/>
      <c r="DO29" s="656"/>
      <c r="DP29" s="656"/>
      <c r="DQ29" s="656"/>
      <c r="DR29" s="656"/>
      <c r="DS29" s="656"/>
      <c r="DT29" s="656"/>
      <c r="DU29" s="656"/>
      <c r="DV29" s="657"/>
      <c r="DW29" s="628">
        <v>10.199999999999999</v>
      </c>
      <c r="DX29" s="654"/>
      <c r="DY29" s="654"/>
      <c r="DZ29" s="654"/>
      <c r="EA29" s="654"/>
      <c r="EB29" s="654"/>
      <c r="EC29" s="655"/>
    </row>
    <row r="30" spans="2:133" ht="11.25" customHeight="1" x14ac:dyDescent="0.15">
      <c r="B30" s="620" t="s">
        <v>305</v>
      </c>
      <c r="C30" s="621"/>
      <c r="D30" s="621"/>
      <c r="E30" s="621"/>
      <c r="F30" s="621"/>
      <c r="G30" s="621"/>
      <c r="H30" s="621"/>
      <c r="I30" s="621"/>
      <c r="J30" s="621"/>
      <c r="K30" s="621"/>
      <c r="L30" s="621"/>
      <c r="M30" s="621"/>
      <c r="N30" s="621"/>
      <c r="O30" s="621"/>
      <c r="P30" s="621"/>
      <c r="Q30" s="622"/>
      <c r="R30" s="623">
        <v>4721978</v>
      </c>
      <c r="S30" s="624"/>
      <c r="T30" s="624"/>
      <c r="U30" s="624"/>
      <c r="V30" s="624"/>
      <c r="W30" s="624"/>
      <c r="X30" s="624"/>
      <c r="Y30" s="625"/>
      <c r="Z30" s="626">
        <v>22.9</v>
      </c>
      <c r="AA30" s="626"/>
      <c r="AB30" s="626"/>
      <c r="AC30" s="626"/>
      <c r="AD30" s="627" t="s">
        <v>130</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1309597</v>
      </c>
      <c r="CS30" s="624"/>
      <c r="CT30" s="624"/>
      <c r="CU30" s="624"/>
      <c r="CV30" s="624"/>
      <c r="CW30" s="624"/>
      <c r="CX30" s="624"/>
      <c r="CY30" s="625"/>
      <c r="CZ30" s="628">
        <v>6.6</v>
      </c>
      <c r="DA30" s="654"/>
      <c r="DB30" s="654"/>
      <c r="DC30" s="658"/>
      <c r="DD30" s="632">
        <v>1309597</v>
      </c>
      <c r="DE30" s="624"/>
      <c r="DF30" s="624"/>
      <c r="DG30" s="624"/>
      <c r="DH30" s="624"/>
      <c r="DI30" s="624"/>
      <c r="DJ30" s="624"/>
      <c r="DK30" s="625"/>
      <c r="DL30" s="632">
        <v>1150550</v>
      </c>
      <c r="DM30" s="624"/>
      <c r="DN30" s="624"/>
      <c r="DO30" s="624"/>
      <c r="DP30" s="624"/>
      <c r="DQ30" s="624"/>
      <c r="DR30" s="624"/>
      <c r="DS30" s="624"/>
      <c r="DT30" s="624"/>
      <c r="DU30" s="624"/>
      <c r="DV30" s="625"/>
      <c r="DW30" s="628">
        <v>10.1</v>
      </c>
      <c r="DX30" s="654"/>
      <c r="DY30" s="654"/>
      <c r="DZ30" s="654"/>
      <c r="EA30" s="654"/>
      <c r="EB30" s="654"/>
      <c r="EC30" s="655"/>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310</v>
      </c>
      <c r="AQ31" s="670"/>
      <c r="AR31" s="670"/>
      <c r="AS31" s="670"/>
      <c r="AT31" s="675" t="s">
        <v>311</v>
      </c>
      <c r="AU31" s="218"/>
      <c r="AV31" s="218"/>
      <c r="AW31" s="218"/>
      <c r="AX31" s="609" t="s">
        <v>187</v>
      </c>
      <c r="AY31" s="610"/>
      <c r="AZ31" s="610"/>
      <c r="BA31" s="610"/>
      <c r="BB31" s="610"/>
      <c r="BC31" s="610"/>
      <c r="BD31" s="610"/>
      <c r="BE31" s="610"/>
      <c r="BF31" s="611"/>
      <c r="BG31" s="679">
        <v>99.4</v>
      </c>
      <c r="BH31" s="667"/>
      <c r="BI31" s="667"/>
      <c r="BJ31" s="667"/>
      <c r="BK31" s="667"/>
      <c r="BL31" s="667"/>
      <c r="BM31" s="618">
        <v>98.3</v>
      </c>
      <c r="BN31" s="667"/>
      <c r="BO31" s="667"/>
      <c r="BP31" s="667"/>
      <c r="BQ31" s="668"/>
      <c r="BR31" s="679">
        <v>99.4</v>
      </c>
      <c r="BS31" s="667"/>
      <c r="BT31" s="667"/>
      <c r="BU31" s="667"/>
      <c r="BV31" s="667"/>
      <c r="BW31" s="667"/>
      <c r="BX31" s="618">
        <v>98</v>
      </c>
      <c r="BY31" s="667"/>
      <c r="BZ31" s="667"/>
      <c r="CA31" s="667"/>
      <c r="CB31" s="668"/>
      <c r="CD31" s="661"/>
      <c r="CE31" s="662"/>
      <c r="CF31" s="620" t="s">
        <v>312</v>
      </c>
      <c r="CG31" s="621"/>
      <c r="CH31" s="621"/>
      <c r="CI31" s="621"/>
      <c r="CJ31" s="621"/>
      <c r="CK31" s="621"/>
      <c r="CL31" s="621"/>
      <c r="CM31" s="621"/>
      <c r="CN31" s="621"/>
      <c r="CO31" s="621"/>
      <c r="CP31" s="621"/>
      <c r="CQ31" s="622"/>
      <c r="CR31" s="623">
        <v>12261</v>
      </c>
      <c r="CS31" s="656"/>
      <c r="CT31" s="656"/>
      <c r="CU31" s="656"/>
      <c r="CV31" s="656"/>
      <c r="CW31" s="656"/>
      <c r="CX31" s="656"/>
      <c r="CY31" s="657"/>
      <c r="CZ31" s="628">
        <v>0.1</v>
      </c>
      <c r="DA31" s="654"/>
      <c r="DB31" s="654"/>
      <c r="DC31" s="658"/>
      <c r="DD31" s="632">
        <v>12261</v>
      </c>
      <c r="DE31" s="656"/>
      <c r="DF31" s="656"/>
      <c r="DG31" s="656"/>
      <c r="DH31" s="656"/>
      <c r="DI31" s="656"/>
      <c r="DJ31" s="656"/>
      <c r="DK31" s="657"/>
      <c r="DL31" s="632">
        <v>12261</v>
      </c>
      <c r="DM31" s="656"/>
      <c r="DN31" s="656"/>
      <c r="DO31" s="656"/>
      <c r="DP31" s="656"/>
      <c r="DQ31" s="656"/>
      <c r="DR31" s="656"/>
      <c r="DS31" s="656"/>
      <c r="DT31" s="656"/>
      <c r="DU31" s="656"/>
      <c r="DV31" s="657"/>
      <c r="DW31" s="628">
        <v>0.1</v>
      </c>
      <c r="DX31" s="654"/>
      <c r="DY31" s="654"/>
      <c r="DZ31" s="654"/>
      <c r="EA31" s="654"/>
      <c r="EB31" s="654"/>
      <c r="EC31" s="655"/>
    </row>
    <row r="32" spans="2:133" ht="11.25" customHeight="1" x14ac:dyDescent="0.15">
      <c r="B32" s="620" t="s">
        <v>313</v>
      </c>
      <c r="C32" s="621"/>
      <c r="D32" s="621"/>
      <c r="E32" s="621"/>
      <c r="F32" s="621"/>
      <c r="G32" s="621"/>
      <c r="H32" s="621"/>
      <c r="I32" s="621"/>
      <c r="J32" s="621"/>
      <c r="K32" s="621"/>
      <c r="L32" s="621"/>
      <c r="M32" s="621"/>
      <c r="N32" s="621"/>
      <c r="O32" s="621"/>
      <c r="P32" s="621"/>
      <c r="Q32" s="622"/>
      <c r="R32" s="623">
        <v>1433914</v>
      </c>
      <c r="S32" s="624"/>
      <c r="T32" s="624"/>
      <c r="U32" s="624"/>
      <c r="V32" s="624"/>
      <c r="W32" s="624"/>
      <c r="X32" s="624"/>
      <c r="Y32" s="625"/>
      <c r="Z32" s="626">
        <v>7</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314</v>
      </c>
      <c r="AX32" s="620" t="s">
        <v>315</v>
      </c>
      <c r="AY32" s="621"/>
      <c r="AZ32" s="621"/>
      <c r="BA32" s="621"/>
      <c r="BB32" s="621"/>
      <c r="BC32" s="621"/>
      <c r="BD32" s="621"/>
      <c r="BE32" s="621"/>
      <c r="BF32" s="622"/>
      <c r="BG32" s="680">
        <v>99.4</v>
      </c>
      <c r="BH32" s="656"/>
      <c r="BI32" s="656"/>
      <c r="BJ32" s="656"/>
      <c r="BK32" s="656"/>
      <c r="BL32" s="656"/>
      <c r="BM32" s="629">
        <v>98.4</v>
      </c>
      <c r="BN32" s="656"/>
      <c r="BO32" s="656"/>
      <c r="BP32" s="656"/>
      <c r="BQ32" s="678"/>
      <c r="BR32" s="680">
        <v>99.4</v>
      </c>
      <c r="BS32" s="656"/>
      <c r="BT32" s="656"/>
      <c r="BU32" s="656"/>
      <c r="BV32" s="656"/>
      <c r="BW32" s="656"/>
      <c r="BX32" s="629">
        <v>98.4</v>
      </c>
      <c r="BY32" s="656"/>
      <c r="BZ32" s="656"/>
      <c r="CA32" s="656"/>
      <c r="CB32" s="678"/>
      <c r="CD32" s="663"/>
      <c r="CE32" s="664"/>
      <c r="CF32" s="620" t="s">
        <v>316</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4"/>
      <c r="DB32" s="654"/>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4"/>
      <c r="DY32" s="654"/>
      <c r="DZ32" s="654"/>
      <c r="EA32" s="654"/>
      <c r="EB32" s="654"/>
      <c r="EC32" s="655"/>
    </row>
    <row r="33" spans="2:133" ht="11.25" customHeight="1" x14ac:dyDescent="0.15">
      <c r="B33" s="620" t="s">
        <v>317</v>
      </c>
      <c r="C33" s="621"/>
      <c r="D33" s="621"/>
      <c r="E33" s="621"/>
      <c r="F33" s="621"/>
      <c r="G33" s="621"/>
      <c r="H33" s="621"/>
      <c r="I33" s="621"/>
      <c r="J33" s="621"/>
      <c r="K33" s="621"/>
      <c r="L33" s="621"/>
      <c r="M33" s="621"/>
      <c r="N33" s="621"/>
      <c r="O33" s="621"/>
      <c r="P33" s="621"/>
      <c r="Q33" s="622"/>
      <c r="R33" s="623">
        <v>20779</v>
      </c>
      <c r="S33" s="624"/>
      <c r="T33" s="624"/>
      <c r="U33" s="624"/>
      <c r="V33" s="624"/>
      <c r="W33" s="624"/>
      <c r="X33" s="624"/>
      <c r="Y33" s="625"/>
      <c r="Z33" s="626">
        <v>0.1</v>
      </c>
      <c r="AA33" s="626"/>
      <c r="AB33" s="626"/>
      <c r="AC33" s="626"/>
      <c r="AD33" s="627" t="s">
        <v>130</v>
      </c>
      <c r="AE33" s="627"/>
      <c r="AF33" s="627"/>
      <c r="AG33" s="627"/>
      <c r="AH33" s="627"/>
      <c r="AI33" s="627"/>
      <c r="AJ33" s="627"/>
      <c r="AK33" s="627"/>
      <c r="AL33" s="628" t="s">
        <v>130</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99.4</v>
      </c>
      <c r="BH33" s="682"/>
      <c r="BI33" s="682"/>
      <c r="BJ33" s="682"/>
      <c r="BK33" s="682"/>
      <c r="BL33" s="682"/>
      <c r="BM33" s="683">
        <v>98</v>
      </c>
      <c r="BN33" s="682"/>
      <c r="BO33" s="682"/>
      <c r="BP33" s="682"/>
      <c r="BQ33" s="684"/>
      <c r="BR33" s="681">
        <v>99.3</v>
      </c>
      <c r="BS33" s="682"/>
      <c r="BT33" s="682"/>
      <c r="BU33" s="682"/>
      <c r="BV33" s="682"/>
      <c r="BW33" s="682"/>
      <c r="BX33" s="683">
        <v>97.3</v>
      </c>
      <c r="BY33" s="682"/>
      <c r="BZ33" s="682"/>
      <c r="CA33" s="682"/>
      <c r="CB33" s="684"/>
      <c r="CD33" s="620" t="s">
        <v>319</v>
      </c>
      <c r="CE33" s="621"/>
      <c r="CF33" s="621"/>
      <c r="CG33" s="621"/>
      <c r="CH33" s="621"/>
      <c r="CI33" s="621"/>
      <c r="CJ33" s="621"/>
      <c r="CK33" s="621"/>
      <c r="CL33" s="621"/>
      <c r="CM33" s="621"/>
      <c r="CN33" s="621"/>
      <c r="CO33" s="621"/>
      <c r="CP33" s="621"/>
      <c r="CQ33" s="622"/>
      <c r="CR33" s="623">
        <v>8811453</v>
      </c>
      <c r="CS33" s="656"/>
      <c r="CT33" s="656"/>
      <c r="CU33" s="656"/>
      <c r="CV33" s="656"/>
      <c r="CW33" s="656"/>
      <c r="CX33" s="656"/>
      <c r="CY33" s="657"/>
      <c r="CZ33" s="628">
        <v>44.3</v>
      </c>
      <c r="DA33" s="654"/>
      <c r="DB33" s="654"/>
      <c r="DC33" s="658"/>
      <c r="DD33" s="632">
        <v>7277327</v>
      </c>
      <c r="DE33" s="656"/>
      <c r="DF33" s="656"/>
      <c r="DG33" s="656"/>
      <c r="DH33" s="656"/>
      <c r="DI33" s="656"/>
      <c r="DJ33" s="656"/>
      <c r="DK33" s="657"/>
      <c r="DL33" s="632">
        <v>4697350</v>
      </c>
      <c r="DM33" s="656"/>
      <c r="DN33" s="656"/>
      <c r="DO33" s="656"/>
      <c r="DP33" s="656"/>
      <c r="DQ33" s="656"/>
      <c r="DR33" s="656"/>
      <c r="DS33" s="656"/>
      <c r="DT33" s="656"/>
      <c r="DU33" s="656"/>
      <c r="DV33" s="657"/>
      <c r="DW33" s="628">
        <v>41.1</v>
      </c>
      <c r="DX33" s="654"/>
      <c r="DY33" s="654"/>
      <c r="DZ33" s="654"/>
      <c r="EA33" s="654"/>
      <c r="EB33" s="654"/>
      <c r="EC33" s="655"/>
    </row>
    <row r="34" spans="2:133" ht="11.25" customHeight="1" x14ac:dyDescent="0.15">
      <c r="B34" s="620" t="s">
        <v>320</v>
      </c>
      <c r="C34" s="621"/>
      <c r="D34" s="621"/>
      <c r="E34" s="621"/>
      <c r="F34" s="621"/>
      <c r="G34" s="621"/>
      <c r="H34" s="621"/>
      <c r="I34" s="621"/>
      <c r="J34" s="621"/>
      <c r="K34" s="621"/>
      <c r="L34" s="621"/>
      <c r="M34" s="621"/>
      <c r="N34" s="621"/>
      <c r="O34" s="621"/>
      <c r="P34" s="621"/>
      <c r="Q34" s="622"/>
      <c r="R34" s="623">
        <v>16056</v>
      </c>
      <c r="S34" s="624"/>
      <c r="T34" s="624"/>
      <c r="U34" s="624"/>
      <c r="V34" s="624"/>
      <c r="W34" s="624"/>
      <c r="X34" s="624"/>
      <c r="Y34" s="625"/>
      <c r="Z34" s="626">
        <v>0.1</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3105199</v>
      </c>
      <c r="CS34" s="624"/>
      <c r="CT34" s="624"/>
      <c r="CU34" s="624"/>
      <c r="CV34" s="624"/>
      <c r="CW34" s="624"/>
      <c r="CX34" s="624"/>
      <c r="CY34" s="625"/>
      <c r="CZ34" s="628">
        <v>15.6</v>
      </c>
      <c r="DA34" s="654"/>
      <c r="DB34" s="654"/>
      <c r="DC34" s="658"/>
      <c r="DD34" s="632">
        <v>2219373</v>
      </c>
      <c r="DE34" s="624"/>
      <c r="DF34" s="624"/>
      <c r="DG34" s="624"/>
      <c r="DH34" s="624"/>
      <c r="DI34" s="624"/>
      <c r="DJ34" s="624"/>
      <c r="DK34" s="625"/>
      <c r="DL34" s="632">
        <v>1536466</v>
      </c>
      <c r="DM34" s="624"/>
      <c r="DN34" s="624"/>
      <c r="DO34" s="624"/>
      <c r="DP34" s="624"/>
      <c r="DQ34" s="624"/>
      <c r="DR34" s="624"/>
      <c r="DS34" s="624"/>
      <c r="DT34" s="624"/>
      <c r="DU34" s="624"/>
      <c r="DV34" s="625"/>
      <c r="DW34" s="628">
        <v>13.5</v>
      </c>
      <c r="DX34" s="654"/>
      <c r="DY34" s="654"/>
      <c r="DZ34" s="654"/>
      <c r="EA34" s="654"/>
      <c r="EB34" s="654"/>
      <c r="EC34" s="655"/>
    </row>
    <row r="35" spans="2:133" ht="11.25" customHeight="1" x14ac:dyDescent="0.15">
      <c r="B35" s="620" t="s">
        <v>322</v>
      </c>
      <c r="C35" s="621"/>
      <c r="D35" s="621"/>
      <c r="E35" s="621"/>
      <c r="F35" s="621"/>
      <c r="G35" s="621"/>
      <c r="H35" s="621"/>
      <c r="I35" s="621"/>
      <c r="J35" s="621"/>
      <c r="K35" s="621"/>
      <c r="L35" s="621"/>
      <c r="M35" s="621"/>
      <c r="N35" s="621"/>
      <c r="O35" s="621"/>
      <c r="P35" s="621"/>
      <c r="Q35" s="622"/>
      <c r="R35" s="623">
        <v>543905</v>
      </c>
      <c r="S35" s="624"/>
      <c r="T35" s="624"/>
      <c r="U35" s="624"/>
      <c r="V35" s="624"/>
      <c r="W35" s="624"/>
      <c r="X35" s="624"/>
      <c r="Y35" s="625"/>
      <c r="Z35" s="626">
        <v>2.6</v>
      </c>
      <c r="AA35" s="626"/>
      <c r="AB35" s="626"/>
      <c r="AC35" s="626"/>
      <c r="AD35" s="627" t="s">
        <v>130</v>
      </c>
      <c r="AE35" s="627"/>
      <c r="AF35" s="627"/>
      <c r="AG35" s="627"/>
      <c r="AH35" s="627"/>
      <c r="AI35" s="627"/>
      <c r="AJ35" s="627"/>
      <c r="AK35" s="627"/>
      <c r="AL35" s="628" t="s">
        <v>130</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50877</v>
      </c>
      <c r="CS35" s="656"/>
      <c r="CT35" s="656"/>
      <c r="CU35" s="656"/>
      <c r="CV35" s="656"/>
      <c r="CW35" s="656"/>
      <c r="CX35" s="656"/>
      <c r="CY35" s="657"/>
      <c r="CZ35" s="628">
        <v>0.3</v>
      </c>
      <c r="DA35" s="654"/>
      <c r="DB35" s="654"/>
      <c r="DC35" s="658"/>
      <c r="DD35" s="632">
        <v>48988</v>
      </c>
      <c r="DE35" s="656"/>
      <c r="DF35" s="656"/>
      <c r="DG35" s="656"/>
      <c r="DH35" s="656"/>
      <c r="DI35" s="656"/>
      <c r="DJ35" s="656"/>
      <c r="DK35" s="657"/>
      <c r="DL35" s="632">
        <v>48988</v>
      </c>
      <c r="DM35" s="656"/>
      <c r="DN35" s="656"/>
      <c r="DO35" s="656"/>
      <c r="DP35" s="656"/>
      <c r="DQ35" s="656"/>
      <c r="DR35" s="656"/>
      <c r="DS35" s="656"/>
      <c r="DT35" s="656"/>
      <c r="DU35" s="656"/>
      <c r="DV35" s="657"/>
      <c r="DW35" s="628">
        <v>0.4</v>
      </c>
      <c r="DX35" s="654"/>
      <c r="DY35" s="654"/>
      <c r="DZ35" s="654"/>
      <c r="EA35" s="654"/>
      <c r="EB35" s="654"/>
      <c r="EC35" s="655"/>
    </row>
    <row r="36" spans="2:133" ht="11.25" customHeight="1" x14ac:dyDescent="0.15">
      <c r="B36" s="620" t="s">
        <v>326</v>
      </c>
      <c r="C36" s="621"/>
      <c r="D36" s="621"/>
      <c r="E36" s="621"/>
      <c r="F36" s="621"/>
      <c r="G36" s="621"/>
      <c r="H36" s="621"/>
      <c r="I36" s="621"/>
      <c r="J36" s="621"/>
      <c r="K36" s="621"/>
      <c r="L36" s="621"/>
      <c r="M36" s="621"/>
      <c r="N36" s="621"/>
      <c r="O36" s="621"/>
      <c r="P36" s="621"/>
      <c r="Q36" s="622"/>
      <c r="R36" s="623">
        <v>640225</v>
      </c>
      <c r="S36" s="624"/>
      <c r="T36" s="624"/>
      <c r="U36" s="624"/>
      <c r="V36" s="624"/>
      <c r="W36" s="624"/>
      <c r="X36" s="624"/>
      <c r="Y36" s="625"/>
      <c r="Z36" s="626">
        <v>3.1</v>
      </c>
      <c r="AA36" s="626"/>
      <c r="AB36" s="626"/>
      <c r="AC36" s="626"/>
      <c r="AD36" s="627" t="s">
        <v>130</v>
      </c>
      <c r="AE36" s="627"/>
      <c r="AF36" s="627"/>
      <c r="AG36" s="627"/>
      <c r="AH36" s="627"/>
      <c r="AI36" s="627"/>
      <c r="AJ36" s="627"/>
      <c r="AK36" s="627"/>
      <c r="AL36" s="628" t="s">
        <v>130</v>
      </c>
      <c r="AM36" s="629"/>
      <c r="AN36" s="629"/>
      <c r="AO36" s="630"/>
      <c r="AP36" s="222"/>
      <c r="AQ36" s="689" t="s">
        <v>327</v>
      </c>
      <c r="AR36" s="690"/>
      <c r="AS36" s="690"/>
      <c r="AT36" s="690"/>
      <c r="AU36" s="690"/>
      <c r="AV36" s="690"/>
      <c r="AW36" s="690"/>
      <c r="AX36" s="690"/>
      <c r="AY36" s="691"/>
      <c r="AZ36" s="612">
        <v>3143490</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4441</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2429269</v>
      </c>
      <c r="CS36" s="624"/>
      <c r="CT36" s="624"/>
      <c r="CU36" s="624"/>
      <c r="CV36" s="624"/>
      <c r="CW36" s="624"/>
      <c r="CX36" s="624"/>
      <c r="CY36" s="625"/>
      <c r="CZ36" s="628">
        <v>12.2</v>
      </c>
      <c r="DA36" s="654"/>
      <c r="DB36" s="654"/>
      <c r="DC36" s="658"/>
      <c r="DD36" s="632">
        <v>2366898</v>
      </c>
      <c r="DE36" s="624"/>
      <c r="DF36" s="624"/>
      <c r="DG36" s="624"/>
      <c r="DH36" s="624"/>
      <c r="DI36" s="624"/>
      <c r="DJ36" s="624"/>
      <c r="DK36" s="625"/>
      <c r="DL36" s="632">
        <v>1824360</v>
      </c>
      <c r="DM36" s="624"/>
      <c r="DN36" s="624"/>
      <c r="DO36" s="624"/>
      <c r="DP36" s="624"/>
      <c r="DQ36" s="624"/>
      <c r="DR36" s="624"/>
      <c r="DS36" s="624"/>
      <c r="DT36" s="624"/>
      <c r="DU36" s="624"/>
      <c r="DV36" s="625"/>
      <c r="DW36" s="628">
        <v>16</v>
      </c>
      <c r="DX36" s="654"/>
      <c r="DY36" s="654"/>
      <c r="DZ36" s="654"/>
      <c r="EA36" s="654"/>
      <c r="EB36" s="654"/>
      <c r="EC36" s="655"/>
    </row>
    <row r="37" spans="2:133" ht="11.25" customHeight="1" x14ac:dyDescent="0.15">
      <c r="B37" s="620" t="s">
        <v>330</v>
      </c>
      <c r="C37" s="621"/>
      <c r="D37" s="621"/>
      <c r="E37" s="621"/>
      <c r="F37" s="621"/>
      <c r="G37" s="621"/>
      <c r="H37" s="621"/>
      <c r="I37" s="621"/>
      <c r="J37" s="621"/>
      <c r="K37" s="621"/>
      <c r="L37" s="621"/>
      <c r="M37" s="621"/>
      <c r="N37" s="621"/>
      <c r="O37" s="621"/>
      <c r="P37" s="621"/>
      <c r="Q37" s="622"/>
      <c r="R37" s="623">
        <v>197664</v>
      </c>
      <c r="S37" s="624"/>
      <c r="T37" s="624"/>
      <c r="U37" s="624"/>
      <c r="V37" s="624"/>
      <c r="W37" s="624"/>
      <c r="X37" s="624"/>
      <c r="Y37" s="625"/>
      <c r="Z37" s="626">
        <v>1</v>
      </c>
      <c r="AA37" s="626"/>
      <c r="AB37" s="626"/>
      <c r="AC37" s="626"/>
      <c r="AD37" s="627" t="s">
        <v>130</v>
      </c>
      <c r="AE37" s="627"/>
      <c r="AF37" s="627"/>
      <c r="AG37" s="627"/>
      <c r="AH37" s="627"/>
      <c r="AI37" s="627"/>
      <c r="AJ37" s="627"/>
      <c r="AK37" s="627"/>
      <c r="AL37" s="628" t="s">
        <v>130</v>
      </c>
      <c r="AM37" s="629"/>
      <c r="AN37" s="629"/>
      <c r="AO37" s="630"/>
      <c r="AQ37" s="686" t="s">
        <v>331</v>
      </c>
      <c r="AR37" s="687"/>
      <c r="AS37" s="687"/>
      <c r="AT37" s="687"/>
      <c r="AU37" s="687"/>
      <c r="AV37" s="687"/>
      <c r="AW37" s="687"/>
      <c r="AX37" s="687"/>
      <c r="AY37" s="688"/>
      <c r="AZ37" s="623">
        <v>815785</v>
      </c>
      <c r="BA37" s="624"/>
      <c r="BB37" s="624"/>
      <c r="BC37" s="624"/>
      <c r="BD37" s="656"/>
      <c r="BE37" s="656"/>
      <c r="BF37" s="678"/>
      <c r="BG37" s="620" t="s">
        <v>332</v>
      </c>
      <c r="BH37" s="621"/>
      <c r="BI37" s="621"/>
      <c r="BJ37" s="621"/>
      <c r="BK37" s="621"/>
      <c r="BL37" s="621"/>
      <c r="BM37" s="621"/>
      <c r="BN37" s="621"/>
      <c r="BO37" s="621"/>
      <c r="BP37" s="621"/>
      <c r="BQ37" s="621"/>
      <c r="BR37" s="621"/>
      <c r="BS37" s="621"/>
      <c r="BT37" s="621"/>
      <c r="BU37" s="622"/>
      <c r="BV37" s="623">
        <v>-43504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767300</v>
      </c>
      <c r="CS37" s="656"/>
      <c r="CT37" s="656"/>
      <c r="CU37" s="656"/>
      <c r="CV37" s="656"/>
      <c r="CW37" s="656"/>
      <c r="CX37" s="656"/>
      <c r="CY37" s="657"/>
      <c r="CZ37" s="628">
        <v>3.9</v>
      </c>
      <c r="DA37" s="654"/>
      <c r="DB37" s="654"/>
      <c r="DC37" s="658"/>
      <c r="DD37" s="632">
        <v>767300</v>
      </c>
      <c r="DE37" s="656"/>
      <c r="DF37" s="656"/>
      <c r="DG37" s="656"/>
      <c r="DH37" s="656"/>
      <c r="DI37" s="656"/>
      <c r="DJ37" s="656"/>
      <c r="DK37" s="657"/>
      <c r="DL37" s="632">
        <v>747573</v>
      </c>
      <c r="DM37" s="656"/>
      <c r="DN37" s="656"/>
      <c r="DO37" s="656"/>
      <c r="DP37" s="656"/>
      <c r="DQ37" s="656"/>
      <c r="DR37" s="656"/>
      <c r="DS37" s="656"/>
      <c r="DT37" s="656"/>
      <c r="DU37" s="656"/>
      <c r="DV37" s="657"/>
      <c r="DW37" s="628">
        <v>6.5</v>
      </c>
      <c r="DX37" s="654"/>
      <c r="DY37" s="654"/>
      <c r="DZ37" s="654"/>
      <c r="EA37" s="654"/>
      <c r="EB37" s="654"/>
      <c r="EC37" s="655"/>
    </row>
    <row r="38" spans="2:133" ht="11.25" customHeight="1" x14ac:dyDescent="0.15">
      <c r="B38" s="620" t="s">
        <v>334</v>
      </c>
      <c r="C38" s="621"/>
      <c r="D38" s="621"/>
      <c r="E38" s="621"/>
      <c r="F38" s="621"/>
      <c r="G38" s="621"/>
      <c r="H38" s="621"/>
      <c r="I38" s="621"/>
      <c r="J38" s="621"/>
      <c r="K38" s="621"/>
      <c r="L38" s="621"/>
      <c r="M38" s="621"/>
      <c r="N38" s="621"/>
      <c r="O38" s="621"/>
      <c r="P38" s="621"/>
      <c r="Q38" s="622"/>
      <c r="R38" s="623">
        <v>264259</v>
      </c>
      <c r="S38" s="624"/>
      <c r="T38" s="624"/>
      <c r="U38" s="624"/>
      <c r="V38" s="624"/>
      <c r="W38" s="624"/>
      <c r="X38" s="624"/>
      <c r="Y38" s="625"/>
      <c r="Z38" s="626">
        <v>1.3</v>
      </c>
      <c r="AA38" s="626"/>
      <c r="AB38" s="626"/>
      <c r="AC38" s="626"/>
      <c r="AD38" s="627" t="s">
        <v>130</v>
      </c>
      <c r="AE38" s="627"/>
      <c r="AF38" s="627"/>
      <c r="AG38" s="627"/>
      <c r="AH38" s="627"/>
      <c r="AI38" s="627"/>
      <c r="AJ38" s="627"/>
      <c r="AK38" s="627"/>
      <c r="AL38" s="628" t="s">
        <v>130</v>
      </c>
      <c r="AM38" s="629"/>
      <c r="AN38" s="629"/>
      <c r="AO38" s="630"/>
      <c r="AQ38" s="686" t="s">
        <v>335</v>
      </c>
      <c r="AR38" s="687"/>
      <c r="AS38" s="687"/>
      <c r="AT38" s="687"/>
      <c r="AU38" s="687"/>
      <c r="AV38" s="687"/>
      <c r="AW38" s="687"/>
      <c r="AX38" s="687"/>
      <c r="AY38" s="688"/>
      <c r="AZ38" s="623">
        <v>426399</v>
      </c>
      <c r="BA38" s="624"/>
      <c r="BB38" s="624"/>
      <c r="BC38" s="624"/>
      <c r="BD38" s="656"/>
      <c r="BE38" s="656"/>
      <c r="BF38" s="678"/>
      <c r="BG38" s="620" t="s">
        <v>336</v>
      </c>
      <c r="BH38" s="621"/>
      <c r="BI38" s="621"/>
      <c r="BJ38" s="621"/>
      <c r="BK38" s="621"/>
      <c r="BL38" s="621"/>
      <c r="BM38" s="621"/>
      <c r="BN38" s="621"/>
      <c r="BO38" s="621"/>
      <c r="BP38" s="621"/>
      <c r="BQ38" s="621"/>
      <c r="BR38" s="621"/>
      <c r="BS38" s="621"/>
      <c r="BT38" s="621"/>
      <c r="BU38" s="622"/>
      <c r="BV38" s="623">
        <v>6942</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1712818</v>
      </c>
      <c r="CS38" s="624"/>
      <c r="CT38" s="624"/>
      <c r="CU38" s="624"/>
      <c r="CV38" s="624"/>
      <c r="CW38" s="624"/>
      <c r="CX38" s="624"/>
      <c r="CY38" s="625"/>
      <c r="CZ38" s="628">
        <v>8.6</v>
      </c>
      <c r="DA38" s="654"/>
      <c r="DB38" s="654"/>
      <c r="DC38" s="658"/>
      <c r="DD38" s="632">
        <v>1308186</v>
      </c>
      <c r="DE38" s="624"/>
      <c r="DF38" s="624"/>
      <c r="DG38" s="624"/>
      <c r="DH38" s="624"/>
      <c r="DI38" s="624"/>
      <c r="DJ38" s="624"/>
      <c r="DK38" s="625"/>
      <c r="DL38" s="632">
        <v>1287536</v>
      </c>
      <c r="DM38" s="624"/>
      <c r="DN38" s="624"/>
      <c r="DO38" s="624"/>
      <c r="DP38" s="624"/>
      <c r="DQ38" s="624"/>
      <c r="DR38" s="624"/>
      <c r="DS38" s="624"/>
      <c r="DT38" s="624"/>
      <c r="DU38" s="624"/>
      <c r="DV38" s="625"/>
      <c r="DW38" s="628">
        <v>11.3</v>
      </c>
      <c r="DX38" s="654"/>
      <c r="DY38" s="654"/>
      <c r="DZ38" s="654"/>
      <c r="EA38" s="654"/>
      <c r="EB38" s="654"/>
      <c r="EC38" s="655"/>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339</v>
      </c>
      <c r="AR39" s="687"/>
      <c r="AS39" s="687"/>
      <c r="AT39" s="687"/>
      <c r="AU39" s="687"/>
      <c r="AV39" s="687"/>
      <c r="AW39" s="687"/>
      <c r="AX39" s="687"/>
      <c r="AY39" s="688"/>
      <c r="AZ39" s="623">
        <v>188488</v>
      </c>
      <c r="BA39" s="624"/>
      <c r="BB39" s="624"/>
      <c r="BC39" s="624"/>
      <c r="BD39" s="656"/>
      <c r="BE39" s="656"/>
      <c r="BF39" s="678"/>
      <c r="BG39" s="620" t="s">
        <v>340</v>
      </c>
      <c r="BH39" s="621"/>
      <c r="BI39" s="621"/>
      <c r="BJ39" s="621"/>
      <c r="BK39" s="621"/>
      <c r="BL39" s="621"/>
      <c r="BM39" s="621"/>
      <c r="BN39" s="621"/>
      <c r="BO39" s="621"/>
      <c r="BP39" s="621"/>
      <c r="BQ39" s="621"/>
      <c r="BR39" s="621"/>
      <c r="BS39" s="621"/>
      <c r="BT39" s="621"/>
      <c r="BU39" s="622"/>
      <c r="BV39" s="623">
        <v>11087</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1166342</v>
      </c>
      <c r="CS39" s="656"/>
      <c r="CT39" s="656"/>
      <c r="CU39" s="656"/>
      <c r="CV39" s="656"/>
      <c r="CW39" s="656"/>
      <c r="CX39" s="656"/>
      <c r="CY39" s="657"/>
      <c r="CZ39" s="628">
        <v>5.9</v>
      </c>
      <c r="DA39" s="654"/>
      <c r="DB39" s="654"/>
      <c r="DC39" s="658"/>
      <c r="DD39" s="632">
        <v>1136934</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x14ac:dyDescent="0.15">
      <c r="B40" s="620" t="s">
        <v>342</v>
      </c>
      <c r="C40" s="621"/>
      <c r="D40" s="621"/>
      <c r="E40" s="621"/>
      <c r="F40" s="621"/>
      <c r="G40" s="621"/>
      <c r="H40" s="621"/>
      <c r="I40" s="621"/>
      <c r="J40" s="621"/>
      <c r="K40" s="621"/>
      <c r="L40" s="621"/>
      <c r="M40" s="621"/>
      <c r="N40" s="621"/>
      <c r="O40" s="621"/>
      <c r="P40" s="621"/>
      <c r="Q40" s="622"/>
      <c r="R40" s="623">
        <v>219759</v>
      </c>
      <c r="S40" s="624"/>
      <c r="T40" s="624"/>
      <c r="U40" s="624"/>
      <c r="V40" s="624"/>
      <c r="W40" s="624"/>
      <c r="X40" s="624"/>
      <c r="Y40" s="625"/>
      <c r="Z40" s="626">
        <v>1.1000000000000001</v>
      </c>
      <c r="AA40" s="626"/>
      <c r="AB40" s="626"/>
      <c r="AC40" s="626"/>
      <c r="AD40" s="627" t="s">
        <v>130</v>
      </c>
      <c r="AE40" s="627"/>
      <c r="AF40" s="627"/>
      <c r="AG40" s="627"/>
      <c r="AH40" s="627"/>
      <c r="AI40" s="627"/>
      <c r="AJ40" s="627"/>
      <c r="AK40" s="627"/>
      <c r="AL40" s="628" t="s">
        <v>130</v>
      </c>
      <c r="AM40" s="629"/>
      <c r="AN40" s="629"/>
      <c r="AO40" s="630"/>
      <c r="AQ40" s="686" t="s">
        <v>343</v>
      </c>
      <c r="AR40" s="687"/>
      <c r="AS40" s="687"/>
      <c r="AT40" s="687"/>
      <c r="AU40" s="687"/>
      <c r="AV40" s="687"/>
      <c r="AW40" s="687"/>
      <c r="AX40" s="687"/>
      <c r="AY40" s="688"/>
      <c r="AZ40" s="623" t="s">
        <v>130</v>
      </c>
      <c r="BA40" s="624"/>
      <c r="BB40" s="624"/>
      <c r="BC40" s="624"/>
      <c r="BD40" s="656"/>
      <c r="BE40" s="656"/>
      <c r="BF40" s="678"/>
      <c r="BG40" s="671" t="s">
        <v>344</v>
      </c>
      <c r="BH40" s="672"/>
      <c r="BI40" s="672"/>
      <c r="BJ40" s="672"/>
      <c r="BK40" s="672"/>
      <c r="BL40" s="223"/>
      <c r="BM40" s="621" t="s">
        <v>345</v>
      </c>
      <c r="BN40" s="621"/>
      <c r="BO40" s="621"/>
      <c r="BP40" s="621"/>
      <c r="BQ40" s="621"/>
      <c r="BR40" s="621"/>
      <c r="BS40" s="621"/>
      <c r="BT40" s="621"/>
      <c r="BU40" s="622"/>
      <c r="BV40" s="623">
        <v>98</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346948</v>
      </c>
      <c r="CS40" s="624"/>
      <c r="CT40" s="624"/>
      <c r="CU40" s="624"/>
      <c r="CV40" s="624"/>
      <c r="CW40" s="624"/>
      <c r="CX40" s="624"/>
      <c r="CY40" s="625"/>
      <c r="CZ40" s="628">
        <v>1.7</v>
      </c>
      <c r="DA40" s="654"/>
      <c r="DB40" s="654"/>
      <c r="DC40" s="658"/>
      <c r="DD40" s="632">
        <v>196948</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15">
      <c r="B41" s="644" t="s">
        <v>347</v>
      </c>
      <c r="C41" s="645"/>
      <c r="D41" s="645"/>
      <c r="E41" s="645"/>
      <c r="F41" s="645"/>
      <c r="G41" s="645"/>
      <c r="H41" s="645"/>
      <c r="I41" s="645"/>
      <c r="J41" s="645"/>
      <c r="K41" s="645"/>
      <c r="L41" s="645"/>
      <c r="M41" s="645"/>
      <c r="N41" s="645"/>
      <c r="O41" s="645"/>
      <c r="P41" s="645"/>
      <c r="Q41" s="646"/>
      <c r="R41" s="695">
        <v>20605830</v>
      </c>
      <c r="S41" s="696"/>
      <c r="T41" s="696"/>
      <c r="U41" s="696"/>
      <c r="V41" s="696"/>
      <c r="W41" s="696"/>
      <c r="X41" s="696"/>
      <c r="Y41" s="700"/>
      <c r="Z41" s="701">
        <v>100</v>
      </c>
      <c r="AA41" s="701"/>
      <c r="AB41" s="701"/>
      <c r="AC41" s="701"/>
      <c r="AD41" s="702">
        <v>11200074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499823</v>
      </c>
      <c r="BA41" s="624"/>
      <c r="BB41" s="624"/>
      <c r="BC41" s="624"/>
      <c r="BD41" s="656"/>
      <c r="BE41" s="656"/>
      <c r="BF41" s="678"/>
      <c r="BG41" s="671"/>
      <c r="BH41" s="672"/>
      <c r="BI41" s="672"/>
      <c r="BJ41" s="672"/>
      <c r="BK41" s="672"/>
      <c r="BL41" s="223"/>
      <c r="BM41" s="621" t="s">
        <v>349</v>
      </c>
      <c r="BN41" s="621"/>
      <c r="BO41" s="621"/>
      <c r="BP41" s="621"/>
      <c r="BQ41" s="621"/>
      <c r="BR41" s="621"/>
      <c r="BS41" s="621"/>
      <c r="BT41" s="621"/>
      <c r="BU41" s="622"/>
      <c r="BV41" s="623" t="s">
        <v>130</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351</v>
      </c>
      <c r="CS41" s="656"/>
      <c r="CT41" s="656"/>
      <c r="CU41" s="656"/>
      <c r="CV41" s="656"/>
      <c r="CW41" s="656"/>
      <c r="CX41" s="656"/>
      <c r="CY41" s="657"/>
      <c r="CZ41" s="628" t="s">
        <v>351</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1212995</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353</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1645816</v>
      </c>
      <c r="CS42" s="656"/>
      <c r="CT42" s="656"/>
      <c r="CU42" s="656"/>
      <c r="CV42" s="656"/>
      <c r="CW42" s="656"/>
      <c r="CX42" s="656"/>
      <c r="CY42" s="657"/>
      <c r="CZ42" s="628">
        <v>8.3000000000000007</v>
      </c>
      <c r="DA42" s="654"/>
      <c r="DB42" s="654"/>
      <c r="DC42" s="658"/>
      <c r="DD42" s="632">
        <v>973396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46904</v>
      </c>
      <c r="CS43" s="656"/>
      <c r="CT43" s="656"/>
      <c r="CU43" s="656"/>
      <c r="CV43" s="656"/>
      <c r="CW43" s="656"/>
      <c r="CX43" s="656"/>
      <c r="CY43" s="657"/>
      <c r="CZ43" s="628">
        <v>0.2</v>
      </c>
      <c r="DA43" s="654"/>
      <c r="DB43" s="654"/>
      <c r="DC43" s="658"/>
      <c r="DD43" s="632">
        <v>46904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1645816</v>
      </c>
      <c r="CS44" s="624"/>
      <c r="CT44" s="624"/>
      <c r="CU44" s="624"/>
      <c r="CV44" s="624"/>
      <c r="CW44" s="624"/>
      <c r="CX44" s="624"/>
      <c r="CY44" s="625"/>
      <c r="CZ44" s="628">
        <v>8.3000000000000007</v>
      </c>
      <c r="DA44" s="629"/>
      <c r="DB44" s="629"/>
      <c r="DC44" s="635"/>
      <c r="DD44" s="632">
        <v>973396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907145</v>
      </c>
      <c r="CS45" s="656"/>
      <c r="CT45" s="656"/>
      <c r="CU45" s="656"/>
      <c r="CV45" s="656"/>
      <c r="CW45" s="656"/>
      <c r="CX45" s="656"/>
      <c r="CY45" s="657"/>
      <c r="CZ45" s="628">
        <v>4.5999999999999996</v>
      </c>
      <c r="DA45" s="654"/>
      <c r="DB45" s="654"/>
      <c r="DC45" s="658"/>
      <c r="DD45" s="632">
        <v>312567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731901</v>
      </c>
      <c r="CS46" s="624"/>
      <c r="CT46" s="624"/>
      <c r="CU46" s="624"/>
      <c r="CV46" s="624"/>
      <c r="CW46" s="624"/>
      <c r="CX46" s="624"/>
      <c r="CY46" s="625"/>
      <c r="CZ46" s="628">
        <v>3.7</v>
      </c>
      <c r="DA46" s="629"/>
      <c r="DB46" s="629"/>
      <c r="DC46" s="635"/>
      <c r="DD46" s="632">
        <v>654059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130</v>
      </c>
      <c r="CS47" s="656"/>
      <c r="CT47" s="656"/>
      <c r="CU47" s="656"/>
      <c r="CV47" s="656"/>
      <c r="CW47" s="656"/>
      <c r="CX47" s="656"/>
      <c r="CY47" s="657"/>
      <c r="CZ47" s="628" t="s">
        <v>130</v>
      </c>
      <c r="DA47" s="654"/>
      <c r="DB47" s="654"/>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351</v>
      </c>
      <c r="CS48" s="624"/>
      <c r="CT48" s="624"/>
      <c r="CU48" s="624"/>
      <c r="CV48" s="624"/>
      <c r="CW48" s="624"/>
      <c r="CX48" s="624"/>
      <c r="CY48" s="625"/>
      <c r="CZ48" s="628" t="s">
        <v>351</v>
      </c>
      <c r="DA48" s="629"/>
      <c r="DB48" s="629"/>
      <c r="DC48" s="635"/>
      <c r="DD48" s="632" t="s">
        <v>351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19908046</v>
      </c>
      <c r="CS49" s="682"/>
      <c r="CT49" s="682"/>
      <c r="CU49" s="682"/>
      <c r="CV49" s="682"/>
      <c r="CW49" s="682"/>
      <c r="CX49" s="682"/>
      <c r="CY49" s="711"/>
      <c r="CZ49" s="703">
        <v>100</v>
      </c>
      <c r="DA49" s="712"/>
      <c r="DB49" s="712"/>
      <c r="DC49" s="713"/>
      <c r="DD49" s="714">
        <v>13402625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wYDLjJZhPMVaToGA/3y4ug63MODoTq6efUq8niR7eKQ45a4K7Y1xSnp4wmKupw4f6fr10Sb6slNvc4j48lepg==" saltValue="Kn17zxDPYqnnKfRD9BLF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20604</v>
      </c>
      <c r="R7" s="753"/>
      <c r="S7" s="753"/>
      <c r="T7" s="753"/>
      <c r="U7" s="753"/>
      <c r="V7" s="753">
        <v>19906</v>
      </c>
      <c r="W7" s="753"/>
      <c r="X7" s="753"/>
      <c r="Y7" s="753"/>
      <c r="Z7" s="753"/>
      <c r="AA7" s="753">
        <v>698</v>
      </c>
      <c r="AB7" s="753"/>
      <c r="AC7" s="753"/>
      <c r="AD7" s="753"/>
      <c r="AE7" s="754"/>
      <c r="AF7" s="755">
        <v>503</v>
      </c>
      <c r="AG7" s="756"/>
      <c r="AH7" s="756"/>
      <c r="AI7" s="756"/>
      <c r="AJ7" s="757"/>
      <c r="AK7" s="758">
        <v>26</v>
      </c>
      <c r="AL7" s="759"/>
      <c r="AM7" s="759"/>
      <c r="AN7" s="759"/>
      <c r="AO7" s="759"/>
      <c r="AP7" s="759">
        <v>4515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t="s">
        <v>514</v>
      </c>
      <c r="CI7" s="744"/>
      <c r="CJ7" s="744"/>
      <c r="CK7" s="744"/>
      <c r="CL7" s="745"/>
      <c r="CM7" s="743">
        <v>25</v>
      </c>
      <c r="CN7" s="744"/>
      <c r="CO7" s="744"/>
      <c r="CP7" s="744"/>
      <c r="CQ7" s="745"/>
      <c r="CR7" s="743">
        <v>10</v>
      </c>
      <c r="CS7" s="744"/>
      <c r="CT7" s="744"/>
      <c r="CU7" s="744"/>
      <c r="CV7" s="745"/>
      <c r="CW7" s="743" t="s">
        <v>514</v>
      </c>
      <c r="CX7" s="744"/>
      <c r="CY7" s="744"/>
      <c r="CZ7" s="744"/>
      <c r="DA7" s="745"/>
      <c r="DB7" s="743" t="s">
        <v>514</v>
      </c>
      <c r="DC7" s="744"/>
      <c r="DD7" s="744"/>
      <c r="DE7" s="744"/>
      <c r="DF7" s="745"/>
      <c r="DG7" s="743" t="s">
        <v>514</v>
      </c>
      <c r="DH7" s="744"/>
      <c r="DI7" s="744"/>
      <c r="DJ7" s="744"/>
      <c r="DK7" s="745"/>
      <c r="DL7" s="743" t="s">
        <v>514</v>
      </c>
      <c r="DM7" s="744"/>
      <c r="DN7" s="744"/>
      <c r="DO7" s="744"/>
      <c r="DP7" s="745"/>
      <c r="DQ7" s="743" t="s">
        <v>514</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34</v>
      </c>
      <c r="R8" s="784"/>
      <c r="S8" s="784"/>
      <c r="T8" s="784"/>
      <c r="U8" s="784"/>
      <c r="V8" s="784">
        <v>34</v>
      </c>
      <c r="W8" s="784"/>
      <c r="X8" s="784"/>
      <c r="Y8" s="784"/>
      <c r="Z8" s="784"/>
      <c r="AA8" s="784" t="s">
        <v>580</v>
      </c>
      <c r="AB8" s="784"/>
      <c r="AC8" s="784"/>
      <c r="AD8" s="784"/>
      <c r="AE8" s="785"/>
      <c r="AF8" s="786" t="s">
        <v>389</v>
      </c>
      <c r="AG8" s="787"/>
      <c r="AH8" s="787"/>
      <c r="AI8" s="787"/>
      <c r="AJ8" s="788"/>
      <c r="AK8" s="769">
        <v>3</v>
      </c>
      <c r="AL8" s="770"/>
      <c r="AM8" s="770"/>
      <c r="AN8" s="770"/>
      <c r="AO8" s="770"/>
      <c r="AP8" s="770" t="s">
        <v>580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591</v>
      </c>
      <c r="BT8" s="774"/>
      <c r="BU8" s="774"/>
      <c r="BV8" s="774"/>
      <c r="BW8" s="774"/>
      <c r="BX8" s="774"/>
      <c r="BY8" s="774"/>
      <c r="BZ8" s="774"/>
      <c r="CA8" s="774"/>
      <c r="CB8" s="774"/>
      <c r="CC8" s="774"/>
      <c r="CD8" s="774"/>
      <c r="CE8" s="774"/>
      <c r="CF8" s="774"/>
      <c r="CG8" s="775"/>
      <c r="CH8" s="776" t="s">
        <v>514</v>
      </c>
      <c r="CI8" s="777"/>
      <c r="CJ8" s="777"/>
      <c r="CK8" s="777"/>
      <c r="CL8" s="778"/>
      <c r="CM8" s="776">
        <v>227</v>
      </c>
      <c r="CN8" s="777"/>
      <c r="CO8" s="777"/>
      <c r="CP8" s="777"/>
      <c r="CQ8" s="778"/>
      <c r="CR8" s="776">
        <v>216</v>
      </c>
      <c r="CS8" s="777"/>
      <c r="CT8" s="777"/>
      <c r="CU8" s="777"/>
      <c r="CV8" s="778"/>
      <c r="CW8" s="776" t="s">
        <v>514</v>
      </c>
      <c r="CX8" s="777"/>
      <c r="CY8" s="777"/>
      <c r="CZ8" s="777"/>
      <c r="DA8" s="778"/>
      <c r="DB8" s="776" t="s">
        <v>514</v>
      </c>
      <c r="DC8" s="777"/>
      <c r="DD8" s="777"/>
      <c r="DE8" s="777"/>
      <c r="DF8" s="778"/>
      <c r="DG8" s="776" t="s">
        <v>514</v>
      </c>
      <c r="DH8" s="777"/>
      <c r="DI8" s="777"/>
      <c r="DJ8" s="777"/>
      <c r="DK8" s="778"/>
      <c r="DL8" s="776" t="s">
        <v>514</v>
      </c>
      <c r="DM8" s="777"/>
      <c r="DN8" s="777"/>
      <c r="DO8" s="777"/>
      <c r="DP8" s="778"/>
      <c r="DQ8" s="776" t="s">
        <v>514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20614</v>
      </c>
      <c r="R23" s="793"/>
      <c r="S23" s="793"/>
      <c r="T23" s="793"/>
      <c r="U23" s="793"/>
      <c r="V23" s="793">
        <v>19916</v>
      </c>
      <c r="W23" s="793"/>
      <c r="X23" s="793"/>
      <c r="Y23" s="793"/>
      <c r="Z23" s="793"/>
      <c r="AA23" s="793">
        <v>698</v>
      </c>
      <c r="AB23" s="793"/>
      <c r="AC23" s="793"/>
      <c r="AD23" s="793"/>
      <c r="AE23" s="794"/>
      <c r="AF23" s="795">
        <v>503</v>
      </c>
      <c r="AG23" s="793"/>
      <c r="AH23" s="793"/>
      <c r="AI23" s="793"/>
      <c r="AJ23" s="796"/>
      <c r="AK23" s="797"/>
      <c r="AL23" s="798"/>
      <c r="AM23" s="798"/>
      <c r="AN23" s="798"/>
      <c r="AO23" s="798"/>
      <c r="AP23" s="793">
        <v>4515</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5599</v>
      </c>
      <c r="R28" s="823"/>
      <c r="S28" s="823"/>
      <c r="T28" s="823"/>
      <c r="U28" s="823"/>
      <c r="V28" s="823">
        <v>5595</v>
      </c>
      <c r="W28" s="823"/>
      <c r="X28" s="823"/>
      <c r="Y28" s="823"/>
      <c r="Z28" s="823"/>
      <c r="AA28" s="823">
        <v>4</v>
      </c>
      <c r="AB28" s="823"/>
      <c r="AC28" s="823"/>
      <c r="AD28" s="823"/>
      <c r="AE28" s="824"/>
      <c r="AF28" s="825">
        <v>4</v>
      </c>
      <c r="AG28" s="823"/>
      <c r="AH28" s="823"/>
      <c r="AI28" s="823"/>
      <c r="AJ28" s="826"/>
      <c r="AK28" s="827">
        <v>423</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3602</v>
      </c>
      <c r="R29" s="784"/>
      <c r="S29" s="784"/>
      <c r="T29" s="784"/>
      <c r="U29" s="784"/>
      <c r="V29" s="784">
        <v>3585</v>
      </c>
      <c r="W29" s="784"/>
      <c r="X29" s="784"/>
      <c r="Y29" s="784"/>
      <c r="Z29" s="784"/>
      <c r="AA29" s="784">
        <v>17</v>
      </c>
      <c r="AB29" s="784"/>
      <c r="AC29" s="784"/>
      <c r="AD29" s="784"/>
      <c r="AE29" s="785"/>
      <c r="AF29" s="786">
        <v>17</v>
      </c>
      <c r="AG29" s="787"/>
      <c r="AH29" s="787"/>
      <c r="AI29" s="787"/>
      <c r="AJ29" s="788"/>
      <c r="AK29" s="834">
        <v>524</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1076</v>
      </c>
      <c r="R30" s="784"/>
      <c r="S30" s="784"/>
      <c r="T30" s="784"/>
      <c r="U30" s="784"/>
      <c r="V30" s="784">
        <v>1059</v>
      </c>
      <c r="W30" s="784"/>
      <c r="X30" s="784"/>
      <c r="Y30" s="784"/>
      <c r="Z30" s="784"/>
      <c r="AA30" s="784">
        <v>17</v>
      </c>
      <c r="AB30" s="784"/>
      <c r="AC30" s="784"/>
      <c r="AD30" s="784"/>
      <c r="AE30" s="785"/>
      <c r="AF30" s="786">
        <v>17</v>
      </c>
      <c r="AG30" s="787"/>
      <c r="AH30" s="787"/>
      <c r="AI30" s="787"/>
      <c r="AJ30" s="788"/>
      <c r="AK30" s="834">
        <v>604</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1157</v>
      </c>
      <c r="R31" s="784"/>
      <c r="S31" s="784"/>
      <c r="T31" s="784"/>
      <c r="U31" s="784"/>
      <c r="V31" s="784">
        <v>978</v>
      </c>
      <c r="W31" s="784"/>
      <c r="X31" s="784"/>
      <c r="Y31" s="784"/>
      <c r="Z31" s="784"/>
      <c r="AA31" s="784">
        <v>179</v>
      </c>
      <c r="AB31" s="784"/>
      <c r="AC31" s="784"/>
      <c r="AD31" s="784"/>
      <c r="AE31" s="785"/>
      <c r="AF31" s="786">
        <v>2922</v>
      </c>
      <c r="AG31" s="787"/>
      <c r="AH31" s="787"/>
      <c r="AI31" s="787"/>
      <c r="AJ31" s="788"/>
      <c r="AK31" s="834">
        <v>15</v>
      </c>
      <c r="AL31" s="830"/>
      <c r="AM31" s="830"/>
      <c r="AN31" s="830"/>
      <c r="AO31" s="830"/>
      <c r="AP31" s="830">
        <v>108</v>
      </c>
      <c r="AQ31" s="830"/>
      <c r="AR31" s="830"/>
      <c r="AS31" s="830"/>
      <c r="AT31" s="830"/>
      <c r="AU31" s="830" t="s">
        <v>514</v>
      </c>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969</v>
      </c>
      <c r="R32" s="784"/>
      <c r="S32" s="784"/>
      <c r="T32" s="784"/>
      <c r="U32" s="784"/>
      <c r="V32" s="784">
        <v>932</v>
      </c>
      <c r="W32" s="784"/>
      <c r="X32" s="784"/>
      <c r="Y32" s="784"/>
      <c r="Z32" s="784"/>
      <c r="AA32" s="784">
        <v>37</v>
      </c>
      <c r="AB32" s="784"/>
      <c r="AC32" s="784"/>
      <c r="AD32" s="784"/>
      <c r="AE32" s="785"/>
      <c r="AF32" s="786">
        <v>237</v>
      </c>
      <c r="AG32" s="787"/>
      <c r="AH32" s="787"/>
      <c r="AI32" s="787"/>
      <c r="AJ32" s="788"/>
      <c r="AK32" s="834">
        <v>816</v>
      </c>
      <c r="AL32" s="830"/>
      <c r="AM32" s="830"/>
      <c r="AN32" s="830"/>
      <c r="AO32" s="830"/>
      <c r="AP32" s="830">
        <v>13400</v>
      </c>
      <c r="AQ32" s="830"/>
      <c r="AR32" s="830"/>
      <c r="AS32" s="830"/>
      <c r="AT32" s="830"/>
      <c r="AU32" s="830">
        <v>6217</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3197</v>
      </c>
      <c r="AG63" s="844"/>
      <c r="AH63" s="844"/>
      <c r="AI63" s="844"/>
      <c r="AJ63" s="845"/>
      <c r="AK63" s="846"/>
      <c r="AL63" s="841"/>
      <c r="AM63" s="841"/>
      <c r="AN63" s="841"/>
      <c r="AO63" s="841"/>
      <c r="AP63" s="844">
        <v>13508</v>
      </c>
      <c r="AQ63" s="844"/>
      <c r="AR63" s="844"/>
      <c r="AS63" s="844"/>
      <c r="AT63" s="844"/>
      <c r="AU63" s="844">
        <v>6217</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400</v>
      </c>
      <c r="AL66" s="728"/>
      <c r="AM66" s="728"/>
      <c r="AN66" s="728"/>
      <c r="AO66" s="729"/>
      <c r="AP66" s="733" t="s">
        <v>419</v>
      </c>
      <c r="AQ66" s="734"/>
      <c r="AR66" s="734"/>
      <c r="AS66" s="734"/>
      <c r="AT66" s="735"/>
      <c r="AU66" s="733" t="s">
        <v>420</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8749</v>
      </c>
      <c r="R68" s="866"/>
      <c r="S68" s="866"/>
      <c r="T68" s="866"/>
      <c r="U68" s="866"/>
      <c r="V68" s="866">
        <v>7812</v>
      </c>
      <c r="W68" s="866"/>
      <c r="X68" s="866"/>
      <c r="Y68" s="866"/>
      <c r="Z68" s="866"/>
      <c r="AA68" s="866">
        <v>937</v>
      </c>
      <c r="AB68" s="866"/>
      <c r="AC68" s="866"/>
      <c r="AD68" s="866"/>
      <c r="AE68" s="866"/>
      <c r="AF68" s="866">
        <v>4408</v>
      </c>
      <c r="AG68" s="866"/>
      <c r="AH68" s="866"/>
      <c r="AI68" s="866"/>
      <c r="AJ68" s="866"/>
      <c r="AK68" s="866" t="s">
        <v>514</v>
      </c>
      <c r="AL68" s="866"/>
      <c r="AM68" s="866"/>
      <c r="AN68" s="866"/>
      <c r="AO68" s="866"/>
      <c r="AP68" s="866">
        <v>4089</v>
      </c>
      <c r="AQ68" s="866"/>
      <c r="AR68" s="866"/>
      <c r="AS68" s="866"/>
      <c r="AT68" s="866"/>
      <c r="AU68" s="866">
        <v>949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5966</v>
      </c>
      <c r="R69" s="830"/>
      <c r="S69" s="830"/>
      <c r="T69" s="830"/>
      <c r="U69" s="830"/>
      <c r="V69" s="830">
        <v>5266</v>
      </c>
      <c r="W69" s="830"/>
      <c r="X69" s="830"/>
      <c r="Y69" s="830"/>
      <c r="Z69" s="830"/>
      <c r="AA69" s="830">
        <v>700</v>
      </c>
      <c r="AB69" s="830"/>
      <c r="AC69" s="830"/>
      <c r="AD69" s="830"/>
      <c r="AE69" s="830"/>
      <c r="AF69" s="830">
        <v>700</v>
      </c>
      <c r="AG69" s="830"/>
      <c r="AH69" s="830"/>
      <c r="AI69" s="830"/>
      <c r="AJ69" s="830"/>
      <c r="AK69" s="830">
        <v>1</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73</v>
      </c>
      <c r="R70" s="830"/>
      <c r="S70" s="830"/>
      <c r="T70" s="830"/>
      <c r="U70" s="830"/>
      <c r="V70" s="830">
        <v>71</v>
      </c>
      <c r="W70" s="830"/>
      <c r="X70" s="830"/>
      <c r="Y70" s="830"/>
      <c r="Z70" s="830"/>
      <c r="AA70" s="830">
        <v>1</v>
      </c>
      <c r="AB70" s="830"/>
      <c r="AC70" s="830"/>
      <c r="AD70" s="830"/>
      <c r="AE70" s="830"/>
      <c r="AF70" s="830">
        <v>1</v>
      </c>
      <c r="AG70" s="830"/>
      <c r="AH70" s="830"/>
      <c r="AI70" s="830"/>
      <c r="AJ70" s="830"/>
      <c r="AK70" s="830" t="s">
        <v>514</v>
      </c>
      <c r="AL70" s="830"/>
      <c r="AM70" s="830"/>
      <c r="AN70" s="830"/>
      <c r="AO70" s="830"/>
      <c r="AP70" s="830" t="s">
        <v>514</v>
      </c>
      <c r="AQ70" s="830"/>
      <c r="AR70" s="830"/>
      <c r="AS70" s="830"/>
      <c r="AT70" s="830"/>
      <c r="AU70" s="830" t="s">
        <v>514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9</v>
      </c>
      <c r="R71" s="830"/>
      <c r="S71" s="830"/>
      <c r="T71" s="830"/>
      <c r="U71" s="830"/>
      <c r="V71" s="830">
        <v>8</v>
      </c>
      <c r="W71" s="830"/>
      <c r="X71" s="830"/>
      <c r="Y71" s="830"/>
      <c r="Z71" s="830"/>
      <c r="AA71" s="830">
        <v>1</v>
      </c>
      <c r="AB71" s="830"/>
      <c r="AC71" s="830"/>
      <c r="AD71" s="830"/>
      <c r="AE71" s="830"/>
      <c r="AF71" s="830">
        <v>1</v>
      </c>
      <c r="AG71" s="830"/>
      <c r="AH71" s="830"/>
      <c r="AI71" s="830"/>
      <c r="AJ71" s="830"/>
      <c r="AK71" s="830" t="s">
        <v>514</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326</v>
      </c>
      <c r="R72" s="830"/>
      <c r="S72" s="830"/>
      <c r="T72" s="830"/>
      <c r="U72" s="830"/>
      <c r="V72" s="830">
        <v>320</v>
      </c>
      <c r="W72" s="830"/>
      <c r="X72" s="830"/>
      <c r="Y72" s="830"/>
      <c r="Z72" s="830"/>
      <c r="AA72" s="830">
        <v>6</v>
      </c>
      <c r="AB72" s="830"/>
      <c r="AC72" s="830"/>
      <c r="AD72" s="830"/>
      <c r="AE72" s="830"/>
      <c r="AF72" s="830">
        <v>6</v>
      </c>
      <c r="AG72" s="830"/>
      <c r="AH72" s="830"/>
      <c r="AI72" s="830"/>
      <c r="AJ72" s="830"/>
      <c r="AK72" s="830" t="s">
        <v>514</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1390</v>
      </c>
      <c r="R73" s="830"/>
      <c r="S73" s="830"/>
      <c r="T73" s="830"/>
      <c r="U73" s="830"/>
      <c r="V73" s="830">
        <v>1378</v>
      </c>
      <c r="W73" s="830"/>
      <c r="X73" s="830"/>
      <c r="Y73" s="830"/>
      <c r="Z73" s="830"/>
      <c r="AA73" s="830">
        <v>12</v>
      </c>
      <c r="AB73" s="830"/>
      <c r="AC73" s="830"/>
      <c r="AD73" s="830"/>
      <c r="AE73" s="830"/>
      <c r="AF73" s="830">
        <v>12</v>
      </c>
      <c r="AG73" s="830"/>
      <c r="AH73" s="830"/>
      <c r="AI73" s="830"/>
      <c r="AJ73" s="830"/>
      <c r="AK73" s="830" t="s">
        <v>514</v>
      </c>
      <c r="AL73" s="830"/>
      <c r="AM73" s="830"/>
      <c r="AN73" s="830"/>
      <c r="AO73" s="830"/>
      <c r="AP73" s="830">
        <v>121</v>
      </c>
      <c r="AQ73" s="830"/>
      <c r="AR73" s="830"/>
      <c r="AS73" s="830"/>
      <c r="AT73" s="830"/>
      <c r="AU73" s="830">
        <v>54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30</v>
      </c>
      <c r="R74" s="830"/>
      <c r="S74" s="830"/>
      <c r="T74" s="830"/>
      <c r="U74" s="830"/>
      <c r="V74" s="830">
        <v>29</v>
      </c>
      <c r="W74" s="830"/>
      <c r="X74" s="830"/>
      <c r="Y74" s="830"/>
      <c r="Z74" s="830"/>
      <c r="AA74" s="830">
        <v>1</v>
      </c>
      <c r="AB74" s="830"/>
      <c r="AC74" s="830"/>
      <c r="AD74" s="830"/>
      <c r="AE74" s="830"/>
      <c r="AF74" s="830">
        <v>1</v>
      </c>
      <c r="AG74" s="830"/>
      <c r="AH74" s="830"/>
      <c r="AI74" s="830"/>
      <c r="AJ74" s="830"/>
      <c r="AK74" s="830" t="s">
        <v>514</v>
      </c>
      <c r="AL74" s="830"/>
      <c r="AM74" s="830"/>
      <c r="AN74" s="830"/>
      <c r="AO74" s="830"/>
      <c r="AP74" s="830">
        <v>124</v>
      </c>
      <c r="AQ74" s="830"/>
      <c r="AR74" s="830"/>
      <c r="AS74" s="830"/>
      <c r="AT74" s="830"/>
      <c r="AU74" s="830">
        <v>40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588</v>
      </c>
      <c r="C75" s="874"/>
      <c r="D75" s="874"/>
      <c r="E75" s="874"/>
      <c r="F75" s="874"/>
      <c r="G75" s="874"/>
      <c r="H75" s="874"/>
      <c r="I75" s="874"/>
      <c r="J75" s="874"/>
      <c r="K75" s="874"/>
      <c r="L75" s="874"/>
      <c r="M75" s="874"/>
      <c r="N75" s="874"/>
      <c r="O75" s="874"/>
      <c r="P75" s="875"/>
      <c r="Q75" s="877">
        <v>124</v>
      </c>
      <c r="R75" s="878"/>
      <c r="S75" s="878"/>
      <c r="T75" s="878"/>
      <c r="U75" s="834"/>
      <c r="V75" s="879">
        <v>113</v>
      </c>
      <c r="W75" s="878"/>
      <c r="X75" s="878"/>
      <c r="Y75" s="878"/>
      <c r="Z75" s="834"/>
      <c r="AA75" s="879">
        <v>11</v>
      </c>
      <c r="AB75" s="878"/>
      <c r="AC75" s="878"/>
      <c r="AD75" s="878"/>
      <c r="AE75" s="834"/>
      <c r="AF75" s="879">
        <v>11</v>
      </c>
      <c r="AG75" s="878"/>
      <c r="AH75" s="878"/>
      <c r="AI75" s="878"/>
      <c r="AJ75" s="834"/>
      <c r="AK75" s="879" t="s">
        <v>514</v>
      </c>
      <c r="AL75" s="878"/>
      <c r="AM75" s="878"/>
      <c r="AN75" s="878"/>
      <c r="AO75" s="834"/>
      <c r="AP75" s="879" t="s">
        <v>514</v>
      </c>
      <c r="AQ75" s="878"/>
      <c r="AR75" s="878"/>
      <c r="AS75" s="878"/>
      <c r="AT75" s="834"/>
      <c r="AU75" s="879" t="s">
        <v>514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116</v>
      </c>
      <c r="R76" s="878"/>
      <c r="S76" s="878"/>
      <c r="T76" s="878"/>
      <c r="U76" s="834"/>
      <c r="V76" s="879">
        <v>110</v>
      </c>
      <c r="W76" s="878"/>
      <c r="X76" s="878"/>
      <c r="Y76" s="878"/>
      <c r="Z76" s="834"/>
      <c r="AA76" s="879">
        <v>6</v>
      </c>
      <c r="AB76" s="878"/>
      <c r="AC76" s="878"/>
      <c r="AD76" s="878"/>
      <c r="AE76" s="834"/>
      <c r="AF76" s="879">
        <v>6</v>
      </c>
      <c r="AG76" s="878"/>
      <c r="AH76" s="878"/>
      <c r="AI76" s="878"/>
      <c r="AJ76" s="834"/>
      <c r="AK76" s="879">
        <v>14</v>
      </c>
      <c r="AL76" s="878"/>
      <c r="AM76" s="878"/>
      <c r="AN76" s="878"/>
      <c r="AO76" s="834"/>
      <c r="AP76" s="879" t="s">
        <v>514</v>
      </c>
      <c r="AQ76" s="878"/>
      <c r="AR76" s="878"/>
      <c r="AS76" s="878"/>
      <c r="AT76" s="834"/>
      <c r="AU76" s="879" t="s">
        <v>514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5146</v>
      </c>
      <c r="AG88" s="844"/>
      <c r="AH88" s="844"/>
      <c r="AI88" s="844"/>
      <c r="AJ88" s="844"/>
      <c r="AK88" s="841"/>
      <c r="AL88" s="841"/>
      <c r="AM88" s="841"/>
      <c r="AN88" s="841"/>
      <c r="AO88" s="841"/>
      <c r="AP88" s="844">
        <v>4334</v>
      </c>
      <c r="AQ88" s="844"/>
      <c r="AR88" s="844"/>
      <c r="AS88" s="844"/>
      <c r="AT88" s="844"/>
      <c r="AU88" s="844">
        <v>1043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226</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306</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306</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306</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1166871</v>
      </c>
      <c r="AB110" s="900"/>
      <c r="AC110" s="900"/>
      <c r="AD110" s="900"/>
      <c r="AE110" s="901"/>
      <c r="AF110" s="902">
        <v>1215914</v>
      </c>
      <c r="AG110" s="900"/>
      <c r="AH110" s="900"/>
      <c r="AI110" s="900"/>
      <c r="AJ110" s="901"/>
      <c r="AK110" s="902">
        <v>1162811</v>
      </c>
      <c r="AL110" s="900"/>
      <c r="AM110" s="900"/>
      <c r="AN110" s="900"/>
      <c r="AO110" s="901"/>
      <c r="AP110" s="903">
        <v>11.6</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6305036</v>
      </c>
      <c r="BR110" s="931"/>
      <c r="BS110" s="931"/>
      <c r="BT110" s="931"/>
      <c r="BU110" s="931"/>
      <c r="BV110" s="931">
        <v>5560015</v>
      </c>
      <c r="BW110" s="931"/>
      <c r="BX110" s="931"/>
      <c r="BY110" s="931"/>
      <c r="BZ110" s="931"/>
      <c r="CA110" s="931">
        <v>4514677</v>
      </c>
      <c r="CB110" s="931"/>
      <c r="CC110" s="931"/>
      <c r="CD110" s="931"/>
      <c r="CE110" s="931"/>
      <c r="CF110" s="944">
        <v>45.2</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438</v>
      </c>
      <c r="DM110" s="931"/>
      <c r="DN110" s="931"/>
      <c r="DO110" s="931"/>
      <c r="DP110" s="931"/>
      <c r="DQ110" s="931" t="s">
        <v>438</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441</v>
      </c>
      <c r="AG111" s="938"/>
      <c r="AH111" s="938"/>
      <c r="AI111" s="938"/>
      <c r="AJ111" s="939"/>
      <c r="AK111" s="940" t="s">
        <v>389</v>
      </c>
      <c r="AL111" s="938"/>
      <c r="AM111" s="938"/>
      <c r="AN111" s="938"/>
      <c r="AO111" s="939"/>
      <c r="AP111" s="941" t="s">
        <v>393</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162</v>
      </c>
      <c r="BR111" s="926"/>
      <c r="BS111" s="926"/>
      <c r="BT111" s="926"/>
      <c r="BU111" s="926"/>
      <c r="BV111" s="926">
        <v>127</v>
      </c>
      <c r="BW111" s="926"/>
      <c r="BX111" s="926"/>
      <c r="BY111" s="926"/>
      <c r="BZ111" s="926"/>
      <c r="CA111" s="926">
        <v>103</v>
      </c>
      <c r="CB111" s="926"/>
      <c r="CC111" s="926"/>
      <c r="CD111" s="926"/>
      <c r="CE111" s="926"/>
      <c r="CF111" s="920">
        <v>0</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389</v>
      </c>
      <c r="DH111" s="926"/>
      <c r="DI111" s="926"/>
      <c r="DJ111" s="926"/>
      <c r="DK111" s="926"/>
      <c r="DL111" s="926" t="s">
        <v>441</v>
      </c>
      <c r="DM111" s="926"/>
      <c r="DN111" s="926"/>
      <c r="DO111" s="926"/>
      <c r="DP111" s="926"/>
      <c r="DQ111" s="926" t="s">
        <v>389</v>
      </c>
      <c r="DR111" s="926"/>
      <c r="DS111" s="926"/>
      <c r="DT111" s="926"/>
      <c r="DU111" s="926"/>
      <c r="DV111" s="927" t="s">
        <v>393</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393</v>
      </c>
      <c r="AB112" s="959"/>
      <c r="AC112" s="959"/>
      <c r="AD112" s="959"/>
      <c r="AE112" s="960"/>
      <c r="AF112" s="961" t="s">
        <v>393</v>
      </c>
      <c r="AG112" s="959"/>
      <c r="AH112" s="959"/>
      <c r="AI112" s="959"/>
      <c r="AJ112" s="960"/>
      <c r="AK112" s="961" t="s">
        <v>393</v>
      </c>
      <c r="AL112" s="959"/>
      <c r="AM112" s="959"/>
      <c r="AN112" s="959"/>
      <c r="AO112" s="960"/>
      <c r="AP112" s="962" t="s">
        <v>441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10453127</v>
      </c>
      <c r="BR112" s="926"/>
      <c r="BS112" s="926"/>
      <c r="BT112" s="926"/>
      <c r="BU112" s="926"/>
      <c r="BV112" s="926">
        <v>8478979</v>
      </c>
      <c r="BW112" s="926"/>
      <c r="BX112" s="926"/>
      <c r="BY112" s="926"/>
      <c r="BZ112" s="926"/>
      <c r="CA112" s="926">
        <v>6217906</v>
      </c>
      <c r="CB112" s="926"/>
      <c r="CC112" s="926"/>
      <c r="CD112" s="926"/>
      <c r="CE112" s="926"/>
      <c r="CF112" s="920">
        <v>62.3</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393</v>
      </c>
      <c r="DM112" s="926"/>
      <c r="DN112" s="926"/>
      <c r="DO112" s="926"/>
      <c r="DP112" s="926"/>
      <c r="DQ112" s="926" t="s">
        <v>393</v>
      </c>
      <c r="DR112" s="926"/>
      <c r="DS112" s="926"/>
      <c r="DT112" s="926"/>
      <c r="DU112" s="926"/>
      <c r="DV112" s="927" t="s">
        <v>393</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318227</v>
      </c>
      <c r="AB113" s="938"/>
      <c r="AC113" s="938"/>
      <c r="AD113" s="938"/>
      <c r="AE113" s="939"/>
      <c r="AF113" s="940">
        <v>342849</v>
      </c>
      <c r="AG113" s="938"/>
      <c r="AH113" s="938"/>
      <c r="AI113" s="938"/>
      <c r="AJ113" s="939"/>
      <c r="AK113" s="940">
        <v>356442</v>
      </c>
      <c r="AL113" s="938"/>
      <c r="AM113" s="938"/>
      <c r="AN113" s="938"/>
      <c r="AO113" s="939"/>
      <c r="AP113" s="941">
        <v>3.6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1385535</v>
      </c>
      <c r="BR113" s="926"/>
      <c r="BS113" s="926"/>
      <c r="BT113" s="926"/>
      <c r="BU113" s="926"/>
      <c r="BV113" s="926">
        <v>1214427</v>
      </c>
      <c r="BW113" s="926"/>
      <c r="BX113" s="926"/>
      <c r="BY113" s="926"/>
      <c r="BZ113" s="926"/>
      <c r="CA113" s="926">
        <v>1043031</v>
      </c>
      <c r="CB113" s="926"/>
      <c r="CC113" s="926"/>
      <c r="CD113" s="926"/>
      <c r="CE113" s="926"/>
      <c r="CF113" s="920">
        <v>10.4</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393</v>
      </c>
      <c r="DM113" s="959"/>
      <c r="DN113" s="959"/>
      <c r="DO113" s="959"/>
      <c r="DP113" s="960"/>
      <c r="DQ113" s="961" t="s">
        <v>393</v>
      </c>
      <c r="DR113" s="959"/>
      <c r="DS113" s="959"/>
      <c r="DT113" s="959"/>
      <c r="DU113" s="960"/>
      <c r="DV113" s="962" t="s">
        <v>393</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267273</v>
      </c>
      <c r="AB114" s="959"/>
      <c r="AC114" s="959"/>
      <c r="AD114" s="959"/>
      <c r="AE114" s="960"/>
      <c r="AF114" s="961">
        <v>272437</v>
      </c>
      <c r="AG114" s="959"/>
      <c r="AH114" s="959"/>
      <c r="AI114" s="959"/>
      <c r="AJ114" s="960"/>
      <c r="AK114" s="961">
        <v>258865</v>
      </c>
      <c r="AL114" s="959"/>
      <c r="AM114" s="959"/>
      <c r="AN114" s="959"/>
      <c r="AO114" s="960"/>
      <c r="AP114" s="962">
        <v>2.6</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192053</v>
      </c>
      <c r="BR114" s="926"/>
      <c r="BS114" s="926"/>
      <c r="BT114" s="926"/>
      <c r="BU114" s="926"/>
      <c r="BV114" s="926">
        <v>124665</v>
      </c>
      <c r="BW114" s="926"/>
      <c r="BX114" s="926"/>
      <c r="BY114" s="926"/>
      <c r="BZ114" s="926"/>
      <c r="CA114" s="926">
        <v>128745</v>
      </c>
      <c r="CB114" s="926"/>
      <c r="CC114" s="926"/>
      <c r="CD114" s="926"/>
      <c r="CE114" s="926"/>
      <c r="CF114" s="920">
        <v>1.3</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441</v>
      </c>
      <c r="DM114" s="959"/>
      <c r="DN114" s="959"/>
      <c r="DO114" s="959"/>
      <c r="DP114" s="960"/>
      <c r="DQ114" s="961" t="s">
        <v>441</v>
      </c>
      <c r="DR114" s="959"/>
      <c r="DS114" s="959"/>
      <c r="DT114" s="959"/>
      <c r="DU114" s="960"/>
      <c r="DV114" s="962" t="s">
        <v>393</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393</v>
      </c>
      <c r="AG115" s="938"/>
      <c r="AH115" s="938"/>
      <c r="AI115" s="938"/>
      <c r="AJ115" s="939"/>
      <c r="AK115" s="940" t="s">
        <v>393</v>
      </c>
      <c r="AL115" s="938"/>
      <c r="AM115" s="938"/>
      <c r="AN115" s="938"/>
      <c r="AO115" s="939"/>
      <c r="AP115" s="941" t="s">
        <v>441</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393</v>
      </c>
      <c r="BR115" s="926"/>
      <c r="BS115" s="926"/>
      <c r="BT115" s="926"/>
      <c r="BU115" s="926"/>
      <c r="BV115" s="926" t="s">
        <v>393</v>
      </c>
      <c r="BW115" s="926"/>
      <c r="BX115" s="926"/>
      <c r="BY115" s="926"/>
      <c r="BZ115" s="926"/>
      <c r="CA115" s="926" t="s">
        <v>393</v>
      </c>
      <c r="CB115" s="926"/>
      <c r="CC115" s="926"/>
      <c r="CD115" s="926"/>
      <c r="CE115" s="926"/>
      <c r="CF115" s="920" t="s">
        <v>393</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393</v>
      </c>
      <c r="DH115" s="959"/>
      <c r="DI115" s="959"/>
      <c r="DJ115" s="959"/>
      <c r="DK115" s="960"/>
      <c r="DL115" s="961" t="s">
        <v>393</v>
      </c>
      <c r="DM115" s="959"/>
      <c r="DN115" s="959"/>
      <c r="DO115" s="959"/>
      <c r="DP115" s="960"/>
      <c r="DQ115" s="961" t="s">
        <v>393</v>
      </c>
      <c r="DR115" s="959"/>
      <c r="DS115" s="959"/>
      <c r="DT115" s="959"/>
      <c r="DU115" s="960"/>
      <c r="DV115" s="962" t="s">
        <v>441</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393</v>
      </c>
      <c r="AB116" s="959"/>
      <c r="AC116" s="959"/>
      <c r="AD116" s="959"/>
      <c r="AE116" s="960"/>
      <c r="AF116" s="961" t="s">
        <v>441</v>
      </c>
      <c r="AG116" s="959"/>
      <c r="AH116" s="959"/>
      <c r="AI116" s="959"/>
      <c r="AJ116" s="960"/>
      <c r="AK116" s="961" t="s">
        <v>393</v>
      </c>
      <c r="AL116" s="959"/>
      <c r="AM116" s="959"/>
      <c r="AN116" s="959"/>
      <c r="AO116" s="960"/>
      <c r="AP116" s="962" t="s">
        <v>441</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441</v>
      </c>
      <c r="BW116" s="926"/>
      <c r="BX116" s="926"/>
      <c r="BY116" s="926"/>
      <c r="BZ116" s="926"/>
      <c r="CA116" s="926" t="s">
        <v>440</v>
      </c>
      <c r="CB116" s="926"/>
      <c r="CC116" s="926"/>
      <c r="CD116" s="926"/>
      <c r="CE116" s="926"/>
      <c r="CF116" s="920" t="s">
        <v>393</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441</v>
      </c>
      <c r="DM116" s="959"/>
      <c r="DN116" s="959"/>
      <c r="DO116" s="959"/>
      <c r="DP116" s="960"/>
      <c r="DQ116" s="961" t="s">
        <v>393</v>
      </c>
      <c r="DR116" s="959"/>
      <c r="DS116" s="959"/>
      <c r="DT116" s="959"/>
      <c r="DU116" s="960"/>
      <c r="DV116" s="962" t="s">
        <v>393</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1752371</v>
      </c>
      <c r="AB117" s="979"/>
      <c r="AC117" s="979"/>
      <c r="AD117" s="979"/>
      <c r="AE117" s="980"/>
      <c r="AF117" s="981">
        <v>1831200</v>
      </c>
      <c r="AG117" s="979"/>
      <c r="AH117" s="979"/>
      <c r="AI117" s="979"/>
      <c r="AJ117" s="980"/>
      <c r="AK117" s="981">
        <v>1778118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412</v>
      </c>
      <c r="BR117" s="926"/>
      <c r="BS117" s="926"/>
      <c r="BT117" s="926"/>
      <c r="BU117" s="926"/>
      <c r="BV117" s="926" t="s">
        <v>393</v>
      </c>
      <c r="BW117" s="926"/>
      <c r="BX117" s="926"/>
      <c r="BY117" s="926"/>
      <c r="BZ117" s="926"/>
      <c r="CA117" s="926" t="s">
        <v>412</v>
      </c>
      <c r="CB117" s="926"/>
      <c r="CC117" s="926"/>
      <c r="CD117" s="926"/>
      <c r="CE117" s="926"/>
      <c r="CF117" s="920" t="s">
        <v>393</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412</v>
      </c>
      <c r="DH117" s="959"/>
      <c r="DI117" s="959"/>
      <c r="DJ117" s="959"/>
      <c r="DK117" s="960"/>
      <c r="DL117" s="961" t="s">
        <v>393</v>
      </c>
      <c r="DM117" s="959"/>
      <c r="DN117" s="959"/>
      <c r="DO117" s="959"/>
      <c r="DP117" s="960"/>
      <c r="DQ117" s="961" t="s">
        <v>412</v>
      </c>
      <c r="DR117" s="959"/>
      <c r="DS117" s="959"/>
      <c r="DT117" s="959"/>
      <c r="DU117" s="960"/>
      <c r="DV117" s="962" t="s">
        <v>393</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306</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393</v>
      </c>
      <c r="BR118" s="1000"/>
      <c r="BS118" s="1000"/>
      <c r="BT118" s="1000"/>
      <c r="BU118" s="1000"/>
      <c r="BV118" s="1000" t="s">
        <v>393</v>
      </c>
      <c r="BW118" s="1000"/>
      <c r="BX118" s="1000"/>
      <c r="BY118" s="1000"/>
      <c r="BZ118" s="1000"/>
      <c r="CA118" s="1000" t="s">
        <v>412</v>
      </c>
      <c r="CB118" s="1000"/>
      <c r="CC118" s="1000"/>
      <c r="CD118" s="1000"/>
      <c r="CE118" s="1000"/>
      <c r="CF118" s="920" t="s">
        <v>393</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393</v>
      </c>
      <c r="DH118" s="959"/>
      <c r="DI118" s="959"/>
      <c r="DJ118" s="959"/>
      <c r="DK118" s="960"/>
      <c r="DL118" s="961" t="s">
        <v>412</v>
      </c>
      <c r="DM118" s="959"/>
      <c r="DN118" s="959"/>
      <c r="DO118" s="959"/>
      <c r="DP118" s="960"/>
      <c r="DQ118" s="961" t="s">
        <v>393</v>
      </c>
      <c r="DR118" s="959"/>
      <c r="DS118" s="959"/>
      <c r="DT118" s="959"/>
      <c r="DU118" s="960"/>
      <c r="DV118" s="962" t="s">
        <v>412</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412</v>
      </c>
      <c r="AB119" s="900"/>
      <c r="AC119" s="900"/>
      <c r="AD119" s="900"/>
      <c r="AE119" s="901"/>
      <c r="AF119" s="902" t="s">
        <v>412</v>
      </c>
      <c r="AG119" s="900"/>
      <c r="AH119" s="900"/>
      <c r="AI119" s="900"/>
      <c r="AJ119" s="901"/>
      <c r="AK119" s="902" t="s">
        <v>412</v>
      </c>
      <c r="AL119" s="900"/>
      <c r="AM119" s="900"/>
      <c r="AN119" s="900"/>
      <c r="AO119" s="901"/>
      <c r="AP119" s="903" t="s">
        <v>393</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465</v>
      </c>
      <c r="BP119" s="1005"/>
      <c r="BQ119" s="999">
        <v>18335913</v>
      </c>
      <c r="BR119" s="1000"/>
      <c r="BS119" s="1000"/>
      <c r="BT119" s="1000"/>
      <c r="BU119" s="1000"/>
      <c r="BV119" s="1000">
        <v>15378213</v>
      </c>
      <c r="BW119" s="1000"/>
      <c r="BX119" s="1000"/>
      <c r="BY119" s="1000"/>
      <c r="BZ119" s="1000"/>
      <c r="CA119" s="1000">
        <v>11904462</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162</v>
      </c>
      <c r="DH119" s="986"/>
      <c r="DI119" s="986"/>
      <c r="DJ119" s="986"/>
      <c r="DK119" s="987"/>
      <c r="DL119" s="985">
        <v>127</v>
      </c>
      <c r="DM119" s="986"/>
      <c r="DN119" s="986"/>
      <c r="DO119" s="986"/>
      <c r="DP119" s="987"/>
      <c r="DQ119" s="985">
        <v>103</v>
      </c>
      <c r="DR119" s="986"/>
      <c r="DS119" s="986"/>
      <c r="DT119" s="986"/>
      <c r="DU119" s="987"/>
      <c r="DV119" s="988">
        <v>0</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412</v>
      </c>
      <c r="AB120" s="959"/>
      <c r="AC120" s="959"/>
      <c r="AD120" s="959"/>
      <c r="AE120" s="960"/>
      <c r="AF120" s="961" t="s">
        <v>412</v>
      </c>
      <c r="AG120" s="959"/>
      <c r="AH120" s="959"/>
      <c r="AI120" s="959"/>
      <c r="AJ120" s="960"/>
      <c r="AK120" s="961" t="s">
        <v>412</v>
      </c>
      <c r="AL120" s="959"/>
      <c r="AM120" s="959"/>
      <c r="AN120" s="959"/>
      <c r="AO120" s="960"/>
      <c r="AP120" s="962" t="s">
        <v>412</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7336647</v>
      </c>
      <c r="BR120" s="931"/>
      <c r="BS120" s="931"/>
      <c r="BT120" s="931"/>
      <c r="BU120" s="931"/>
      <c r="BV120" s="931">
        <v>8882746</v>
      </c>
      <c r="BW120" s="931"/>
      <c r="BX120" s="931"/>
      <c r="BY120" s="931"/>
      <c r="BZ120" s="931"/>
      <c r="CA120" s="931">
        <v>9511155</v>
      </c>
      <c r="CB120" s="931"/>
      <c r="CC120" s="931"/>
      <c r="CD120" s="931"/>
      <c r="CE120" s="931"/>
      <c r="CF120" s="944">
        <v>95.3</v>
      </c>
      <c r="CG120" s="945"/>
      <c r="CH120" s="945"/>
      <c r="CI120" s="945"/>
      <c r="CJ120" s="945"/>
      <c r="CK120" s="1006" t="s">
        <v>469</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10451974</v>
      </c>
      <c r="DH120" s="931"/>
      <c r="DI120" s="931"/>
      <c r="DJ120" s="931"/>
      <c r="DK120" s="931"/>
      <c r="DL120" s="931">
        <v>8478321</v>
      </c>
      <c r="DM120" s="931"/>
      <c r="DN120" s="931"/>
      <c r="DO120" s="931"/>
      <c r="DP120" s="931"/>
      <c r="DQ120" s="931">
        <v>6217475</v>
      </c>
      <c r="DR120" s="931"/>
      <c r="DS120" s="931"/>
      <c r="DT120" s="931"/>
      <c r="DU120" s="931"/>
      <c r="DV120" s="932">
        <v>62.3</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393</v>
      </c>
      <c r="AB121" s="959"/>
      <c r="AC121" s="959"/>
      <c r="AD121" s="959"/>
      <c r="AE121" s="960"/>
      <c r="AF121" s="961" t="s">
        <v>412</v>
      </c>
      <c r="AG121" s="959"/>
      <c r="AH121" s="959"/>
      <c r="AI121" s="959"/>
      <c r="AJ121" s="960"/>
      <c r="AK121" s="961" t="s">
        <v>412</v>
      </c>
      <c r="AL121" s="959"/>
      <c r="AM121" s="959"/>
      <c r="AN121" s="959"/>
      <c r="AO121" s="960"/>
      <c r="AP121" s="962" t="s">
        <v>412</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40477</v>
      </c>
      <c r="BR121" s="926"/>
      <c r="BS121" s="926"/>
      <c r="BT121" s="926"/>
      <c r="BU121" s="926"/>
      <c r="BV121" s="926">
        <v>30748</v>
      </c>
      <c r="BW121" s="926"/>
      <c r="BX121" s="926"/>
      <c r="BY121" s="926"/>
      <c r="BZ121" s="926"/>
      <c r="CA121" s="926">
        <v>21353</v>
      </c>
      <c r="CB121" s="926"/>
      <c r="CC121" s="926"/>
      <c r="CD121" s="926"/>
      <c r="CE121" s="926"/>
      <c r="CF121" s="920">
        <v>0.2</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v>1153</v>
      </c>
      <c r="DH121" s="926"/>
      <c r="DI121" s="926"/>
      <c r="DJ121" s="926"/>
      <c r="DK121" s="926"/>
      <c r="DL121" s="926">
        <v>658</v>
      </c>
      <c r="DM121" s="926"/>
      <c r="DN121" s="926"/>
      <c r="DO121" s="926"/>
      <c r="DP121" s="926"/>
      <c r="DQ121" s="926">
        <v>431</v>
      </c>
      <c r="DR121" s="926"/>
      <c r="DS121" s="926"/>
      <c r="DT121" s="926"/>
      <c r="DU121" s="926"/>
      <c r="DV121" s="927">
        <v>0</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412</v>
      </c>
      <c r="AG122" s="959"/>
      <c r="AH122" s="959"/>
      <c r="AI122" s="959"/>
      <c r="AJ122" s="960"/>
      <c r="AK122" s="961" t="s">
        <v>412</v>
      </c>
      <c r="AL122" s="959"/>
      <c r="AM122" s="959"/>
      <c r="AN122" s="959"/>
      <c r="AO122" s="960"/>
      <c r="AP122" s="962" t="s">
        <v>412</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16052593</v>
      </c>
      <c r="BR122" s="1000"/>
      <c r="BS122" s="1000"/>
      <c r="BT122" s="1000"/>
      <c r="BU122" s="1000"/>
      <c r="BV122" s="1000">
        <v>15878234</v>
      </c>
      <c r="BW122" s="1000"/>
      <c r="BX122" s="1000"/>
      <c r="BY122" s="1000"/>
      <c r="BZ122" s="1000"/>
      <c r="CA122" s="1000">
        <v>15258268</v>
      </c>
      <c r="CB122" s="1000"/>
      <c r="CC122" s="1000"/>
      <c r="CD122" s="1000"/>
      <c r="CE122" s="1000"/>
      <c r="CF122" s="1017">
        <v>152.80000000000001</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412</v>
      </c>
      <c r="DH122" s="926"/>
      <c r="DI122" s="926"/>
      <c r="DJ122" s="926"/>
      <c r="DK122" s="926"/>
      <c r="DL122" s="926" t="s">
        <v>393</v>
      </c>
      <c r="DM122" s="926"/>
      <c r="DN122" s="926"/>
      <c r="DO122" s="926"/>
      <c r="DP122" s="926"/>
      <c r="DQ122" s="926" t="s">
        <v>412</v>
      </c>
      <c r="DR122" s="926"/>
      <c r="DS122" s="926"/>
      <c r="DT122" s="926"/>
      <c r="DU122" s="926"/>
      <c r="DV122" s="927" t="s">
        <v>393</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474</v>
      </c>
      <c r="AB123" s="959"/>
      <c r="AC123" s="959"/>
      <c r="AD123" s="959"/>
      <c r="AE123" s="960"/>
      <c r="AF123" s="961" t="s">
        <v>393</v>
      </c>
      <c r="AG123" s="959"/>
      <c r="AH123" s="959"/>
      <c r="AI123" s="959"/>
      <c r="AJ123" s="960"/>
      <c r="AK123" s="961" t="s">
        <v>389</v>
      </c>
      <c r="AL123" s="959"/>
      <c r="AM123" s="959"/>
      <c r="AN123" s="959"/>
      <c r="AO123" s="960"/>
      <c r="AP123" s="962" t="s">
        <v>389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475</v>
      </c>
      <c r="BP123" s="1005"/>
      <c r="BQ123" s="1063">
        <v>23429717</v>
      </c>
      <c r="BR123" s="1064"/>
      <c r="BS123" s="1064"/>
      <c r="BT123" s="1064"/>
      <c r="BU123" s="1064"/>
      <c r="BV123" s="1064">
        <v>24791728</v>
      </c>
      <c r="BW123" s="1064"/>
      <c r="BX123" s="1064"/>
      <c r="BY123" s="1064"/>
      <c r="BZ123" s="1064"/>
      <c r="CA123" s="1064">
        <v>24790776</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412</v>
      </c>
      <c r="DH123" s="959"/>
      <c r="DI123" s="959"/>
      <c r="DJ123" s="959"/>
      <c r="DK123" s="960"/>
      <c r="DL123" s="961" t="s">
        <v>393</v>
      </c>
      <c r="DM123" s="959"/>
      <c r="DN123" s="959"/>
      <c r="DO123" s="959"/>
      <c r="DP123" s="960"/>
      <c r="DQ123" s="961" t="s">
        <v>393</v>
      </c>
      <c r="DR123" s="959"/>
      <c r="DS123" s="959"/>
      <c r="DT123" s="959"/>
      <c r="DU123" s="960"/>
      <c r="DV123" s="962" t="s">
        <v>412</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393</v>
      </c>
      <c r="AB124" s="959"/>
      <c r="AC124" s="959"/>
      <c r="AD124" s="959"/>
      <c r="AE124" s="960"/>
      <c r="AF124" s="961" t="s">
        <v>393</v>
      </c>
      <c r="AG124" s="959"/>
      <c r="AH124" s="959"/>
      <c r="AI124" s="959"/>
      <c r="AJ124" s="960"/>
      <c r="AK124" s="961" t="s">
        <v>393</v>
      </c>
      <c r="AL124" s="959"/>
      <c r="AM124" s="959"/>
      <c r="AN124" s="959"/>
      <c r="AO124" s="960"/>
      <c r="AP124" s="962" t="s">
        <v>412</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393</v>
      </c>
      <c r="BR124" s="1027"/>
      <c r="BS124" s="1027"/>
      <c r="BT124" s="1027"/>
      <c r="BU124" s="1027"/>
      <c r="BV124" s="1027" t="s">
        <v>393</v>
      </c>
      <c r="BW124" s="1027"/>
      <c r="BX124" s="1027"/>
      <c r="BY124" s="1027"/>
      <c r="BZ124" s="1027"/>
      <c r="CA124" s="1027" t="s">
        <v>393</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393</v>
      </c>
      <c r="DH124" s="986"/>
      <c r="DI124" s="986"/>
      <c r="DJ124" s="986"/>
      <c r="DK124" s="987"/>
      <c r="DL124" s="985" t="s">
        <v>393</v>
      </c>
      <c r="DM124" s="986"/>
      <c r="DN124" s="986"/>
      <c r="DO124" s="986"/>
      <c r="DP124" s="987"/>
      <c r="DQ124" s="985" t="s">
        <v>389</v>
      </c>
      <c r="DR124" s="986"/>
      <c r="DS124" s="986"/>
      <c r="DT124" s="986"/>
      <c r="DU124" s="987"/>
      <c r="DV124" s="988" t="s">
        <v>393</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389</v>
      </c>
      <c r="AB125" s="959"/>
      <c r="AC125" s="959"/>
      <c r="AD125" s="959"/>
      <c r="AE125" s="960"/>
      <c r="AF125" s="961" t="s">
        <v>393</v>
      </c>
      <c r="AG125" s="959"/>
      <c r="AH125" s="959"/>
      <c r="AI125" s="959"/>
      <c r="AJ125" s="960"/>
      <c r="AK125" s="961" t="s">
        <v>393</v>
      </c>
      <c r="AL125" s="959"/>
      <c r="AM125" s="959"/>
      <c r="AN125" s="959"/>
      <c r="AO125" s="960"/>
      <c r="AP125" s="962" t="s">
        <v>393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393</v>
      </c>
      <c r="DH125" s="931"/>
      <c r="DI125" s="931"/>
      <c r="DJ125" s="931"/>
      <c r="DK125" s="931"/>
      <c r="DL125" s="931" t="s">
        <v>412</v>
      </c>
      <c r="DM125" s="931"/>
      <c r="DN125" s="931"/>
      <c r="DO125" s="931"/>
      <c r="DP125" s="931"/>
      <c r="DQ125" s="931" t="s">
        <v>389</v>
      </c>
      <c r="DR125" s="931"/>
      <c r="DS125" s="931"/>
      <c r="DT125" s="931"/>
      <c r="DU125" s="931"/>
      <c r="DV125" s="932" t="s">
        <v>393</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393</v>
      </c>
      <c r="AB126" s="959"/>
      <c r="AC126" s="959"/>
      <c r="AD126" s="959"/>
      <c r="AE126" s="960"/>
      <c r="AF126" s="961" t="s">
        <v>393</v>
      </c>
      <c r="AG126" s="959"/>
      <c r="AH126" s="959"/>
      <c r="AI126" s="959"/>
      <c r="AJ126" s="960"/>
      <c r="AK126" s="961" t="s">
        <v>393</v>
      </c>
      <c r="AL126" s="959"/>
      <c r="AM126" s="959"/>
      <c r="AN126" s="959"/>
      <c r="AO126" s="960"/>
      <c r="AP126" s="962" t="s">
        <v>412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393</v>
      </c>
      <c r="DH126" s="926"/>
      <c r="DI126" s="926"/>
      <c r="DJ126" s="926"/>
      <c r="DK126" s="926"/>
      <c r="DL126" s="926" t="s">
        <v>389</v>
      </c>
      <c r="DM126" s="926"/>
      <c r="DN126" s="926"/>
      <c r="DO126" s="926"/>
      <c r="DP126" s="926"/>
      <c r="DQ126" s="926" t="s">
        <v>389</v>
      </c>
      <c r="DR126" s="926"/>
      <c r="DS126" s="926"/>
      <c r="DT126" s="926"/>
      <c r="DU126" s="926"/>
      <c r="DV126" s="927" t="s">
        <v>412</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393</v>
      </c>
      <c r="AB127" s="959"/>
      <c r="AC127" s="959"/>
      <c r="AD127" s="959"/>
      <c r="AE127" s="960"/>
      <c r="AF127" s="961" t="s">
        <v>393</v>
      </c>
      <c r="AG127" s="959"/>
      <c r="AH127" s="959"/>
      <c r="AI127" s="959"/>
      <c r="AJ127" s="960"/>
      <c r="AK127" s="961" t="s">
        <v>389</v>
      </c>
      <c r="AL127" s="959"/>
      <c r="AM127" s="959"/>
      <c r="AN127" s="959"/>
      <c r="AO127" s="960"/>
      <c r="AP127" s="962" t="s">
        <v>389</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393</v>
      </c>
      <c r="DH127" s="926"/>
      <c r="DI127" s="926"/>
      <c r="DJ127" s="926"/>
      <c r="DK127" s="926"/>
      <c r="DL127" s="926" t="s">
        <v>412</v>
      </c>
      <c r="DM127" s="926"/>
      <c r="DN127" s="926"/>
      <c r="DO127" s="926"/>
      <c r="DP127" s="926"/>
      <c r="DQ127" s="926" t="s">
        <v>393</v>
      </c>
      <c r="DR127" s="926"/>
      <c r="DS127" s="926"/>
      <c r="DT127" s="926"/>
      <c r="DU127" s="926"/>
      <c r="DV127" s="927" t="s">
        <v>389</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152088</v>
      </c>
      <c r="AB128" s="1046"/>
      <c r="AC128" s="1046"/>
      <c r="AD128" s="1046"/>
      <c r="AE128" s="1047"/>
      <c r="AF128" s="1048">
        <v>158454</v>
      </c>
      <c r="AG128" s="1046"/>
      <c r="AH128" s="1046"/>
      <c r="AI128" s="1046"/>
      <c r="AJ128" s="1047"/>
      <c r="AK128" s="1048">
        <v>152772</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393</v>
      </c>
      <c r="BG128" s="1053"/>
      <c r="BH128" s="1053"/>
      <c r="BI128" s="1053"/>
      <c r="BJ128" s="1053"/>
      <c r="BK128" s="1053"/>
      <c r="BL128" s="1054"/>
      <c r="BM128" s="1052">
        <v>13.15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441</v>
      </c>
      <c r="DH128" s="1038"/>
      <c r="DI128" s="1038"/>
      <c r="DJ128" s="1038"/>
      <c r="DK128" s="1038"/>
      <c r="DL128" s="1038" t="s">
        <v>441</v>
      </c>
      <c r="DM128" s="1038"/>
      <c r="DN128" s="1038"/>
      <c r="DO128" s="1038"/>
      <c r="DP128" s="1038"/>
      <c r="DQ128" s="1038" t="s">
        <v>412</v>
      </c>
      <c r="DR128" s="1038"/>
      <c r="DS128" s="1038"/>
      <c r="DT128" s="1038"/>
      <c r="DU128" s="1038"/>
      <c r="DV128" s="1039" t="s">
        <v>393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10676836</v>
      </c>
      <c r="AB129" s="959"/>
      <c r="AC129" s="959"/>
      <c r="AD129" s="959"/>
      <c r="AE129" s="960"/>
      <c r="AF129" s="961">
        <v>11415762</v>
      </c>
      <c r="AG129" s="959"/>
      <c r="AH129" s="959"/>
      <c r="AI129" s="959"/>
      <c r="AJ129" s="960"/>
      <c r="AK129" s="961">
        <v>11258726</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440</v>
      </c>
      <c r="BG129" s="1067"/>
      <c r="BH129" s="1067"/>
      <c r="BI129" s="1067"/>
      <c r="BJ129" s="1067"/>
      <c r="BK129" s="1067"/>
      <c r="BL129" s="1068"/>
      <c r="BM129" s="1066">
        <v>18.149999999999999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1252493</v>
      </c>
      <c r="AB130" s="959"/>
      <c r="AC130" s="959"/>
      <c r="AD130" s="959"/>
      <c r="AE130" s="960"/>
      <c r="AF130" s="961">
        <v>1261317</v>
      </c>
      <c r="AG130" s="959"/>
      <c r="AH130" s="959"/>
      <c r="AI130" s="959"/>
      <c r="AJ130" s="960"/>
      <c r="AK130" s="961">
        <v>1275247</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3.7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9424343</v>
      </c>
      <c r="AB131" s="986"/>
      <c r="AC131" s="986"/>
      <c r="AD131" s="986"/>
      <c r="AE131" s="987"/>
      <c r="AF131" s="985">
        <v>10154445</v>
      </c>
      <c r="AG131" s="986"/>
      <c r="AH131" s="986"/>
      <c r="AI131" s="986"/>
      <c r="AJ131" s="987"/>
      <c r="AK131" s="985">
        <v>9983479</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412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3.6903368219999999</v>
      </c>
      <c r="AB132" s="1097"/>
      <c r="AC132" s="1097"/>
      <c r="AD132" s="1097"/>
      <c r="AE132" s="1098"/>
      <c r="AF132" s="1099">
        <v>4.0517133139999997</v>
      </c>
      <c r="AG132" s="1097"/>
      <c r="AH132" s="1097"/>
      <c r="AI132" s="1097"/>
      <c r="AJ132" s="1098"/>
      <c r="AK132" s="1099">
        <v>3.506779205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4</v>
      </c>
      <c r="AB133" s="1080"/>
      <c r="AC133" s="1080"/>
      <c r="AD133" s="1080"/>
      <c r="AE133" s="1081"/>
      <c r="AF133" s="1079">
        <v>4</v>
      </c>
      <c r="AG133" s="1080"/>
      <c r="AH133" s="1080"/>
      <c r="AI133" s="1080"/>
      <c r="AJ133" s="1081"/>
      <c r="AK133" s="1079">
        <v>3.7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uR031E+Q9Phng1NNuJWYX9o/+t9Q5rT8z1Xcqxb6qrVo9dSEhuHsl9ZWMzrjTjbFcuUhrsz+sakqYETUKAG0g==" saltValue="neLJUXF0Jj1QG4MjU7kN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pIN2LvahYXtewNlGslxugtCXbGirns3LpunOAtagF77qI/kLAQoORfv/QvO/j6HwP++0K3NV1r/9C8K9mLC9g==" saltValue="JxyM+em4YupQ2tralEwL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8fjGrnqR2w9qhng+rra1I3LzhHzZ30/gV7S45eiAxF9KoMVndL914uwX9YEhWJqqS/hJrCDoMlRqUccTPxeEQ==" saltValue="6c8f3a4PNpXGEiGhFy3J3g=="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2427252</v>
      </c>
      <c r="AP9" s="281">
        <v>44771</v>
      </c>
      <c r="AQ9" s="282">
        <v>65316</v>
      </c>
      <c r="AR9" s="283">
        <v>-31.5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501921</v>
      </c>
      <c r="AP10" s="284">
        <v>9258</v>
      </c>
      <c r="AQ10" s="285">
        <v>6075</v>
      </c>
      <c r="AR10" s="286">
        <v>52.4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152929</v>
      </c>
      <c r="AP11" s="284">
        <v>2821</v>
      </c>
      <c r="AQ11" s="285">
        <v>1232</v>
      </c>
      <c r="AR11" s="286">
        <v>129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514</v>
      </c>
      <c r="AP12" s="284" t="s">
        <v>514</v>
      </c>
      <c r="AQ12" s="285">
        <v>18</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158557</v>
      </c>
      <c r="AP13" s="284">
        <v>2925</v>
      </c>
      <c r="AQ13" s="285">
        <v>2791</v>
      </c>
      <c r="AR13" s="286">
        <v>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46904</v>
      </c>
      <c r="AP14" s="284">
        <v>865</v>
      </c>
      <c r="AQ14" s="285">
        <v>1364</v>
      </c>
      <c r="AR14" s="286">
        <v>-36.6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-183914</v>
      </c>
      <c r="AP15" s="284">
        <v>-3392</v>
      </c>
      <c r="AQ15" s="285">
        <v>-4006</v>
      </c>
      <c r="AR15" s="286">
        <v>-15.3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3103649</v>
      </c>
      <c r="AP16" s="284">
        <v>57247</v>
      </c>
      <c r="AQ16" s="285">
        <v>72790</v>
      </c>
      <c r="AR16" s="286">
        <v>-21.4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4.72</v>
      </c>
      <c r="AP21" s="298">
        <v>6.54</v>
      </c>
      <c r="AQ21" s="299">
        <v>-1.82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93.4</v>
      </c>
      <c r="AP22" s="303">
        <v>98.3</v>
      </c>
      <c r="AQ22" s="304">
        <v>-4.9000000000000004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1162811</v>
      </c>
      <c r="AP32" s="312">
        <v>21448</v>
      </c>
      <c r="AQ32" s="313">
        <v>35011</v>
      </c>
      <c r="AR32" s="314">
        <v>-38.700000000000003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356442</v>
      </c>
      <c r="AP35" s="312">
        <v>6575</v>
      </c>
      <c r="AQ35" s="313">
        <v>8351</v>
      </c>
      <c r="AR35" s="314">
        <v>-21.3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258865</v>
      </c>
      <c r="AP36" s="312">
        <v>4775</v>
      </c>
      <c r="AQ36" s="313">
        <v>1645</v>
      </c>
      <c r="AR36" s="314">
        <v>190.3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514</v>
      </c>
      <c r="AP37" s="312" t="s">
        <v>514</v>
      </c>
      <c r="AQ37" s="313">
        <v>1050</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514</v>
      </c>
      <c r="AP38" s="315" t="s">
        <v>514</v>
      </c>
      <c r="AQ38" s="316">
        <v>1</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-152772</v>
      </c>
      <c r="AP39" s="312">
        <v>-2818</v>
      </c>
      <c r="AQ39" s="313">
        <v>-5851</v>
      </c>
      <c r="AR39" s="314">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-1275247</v>
      </c>
      <c r="AP40" s="312">
        <v>-23522</v>
      </c>
      <c r="AQ40" s="313">
        <v>-27858</v>
      </c>
      <c r="AR40" s="314">
        <v>-15.6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350099</v>
      </c>
      <c r="AP41" s="312">
        <v>6458</v>
      </c>
      <c r="AQ41" s="313">
        <v>12351</v>
      </c>
      <c r="AR41" s="314">
        <v>-47.7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1659298</v>
      </c>
      <c r="AN51" s="334">
        <v>30780</v>
      </c>
      <c r="AO51" s="335">
        <v>-3.6</v>
      </c>
      <c r="AP51" s="336">
        <v>41934</v>
      </c>
      <c r="AQ51" s="337">
        <v>-12.3</v>
      </c>
      <c r="AR51" s="338">
        <v>8.6999999999999993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1098295</v>
      </c>
      <c r="AN52" s="342">
        <v>20374</v>
      </c>
      <c r="AO52" s="343">
        <v>-14.7</v>
      </c>
      <c r="AP52" s="344">
        <v>23352</v>
      </c>
      <c r="AQ52" s="345">
        <v>-9.6999999999999993</v>
      </c>
      <c r="AR52" s="346">
        <v>-5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1996847</v>
      </c>
      <c r="AN53" s="334">
        <v>36983</v>
      </c>
      <c r="AO53" s="335">
        <v>20.2</v>
      </c>
      <c r="AP53" s="336">
        <v>45588</v>
      </c>
      <c r="AQ53" s="337">
        <v>8.6999999999999993</v>
      </c>
      <c r="AR53" s="338">
        <v>11.5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1002626</v>
      </c>
      <c r="AN54" s="342">
        <v>18569</v>
      </c>
      <c r="AO54" s="343">
        <v>-8.9</v>
      </c>
      <c r="AP54" s="344">
        <v>24150</v>
      </c>
      <c r="AQ54" s="345">
        <v>3.4</v>
      </c>
      <c r="AR54" s="346">
        <v>-12.3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2082289</v>
      </c>
      <c r="AN55" s="334">
        <v>38564</v>
      </c>
      <c r="AO55" s="335">
        <v>4.3</v>
      </c>
      <c r="AP55" s="336">
        <v>45483</v>
      </c>
      <c r="AQ55" s="337">
        <v>-0.2</v>
      </c>
      <c r="AR55" s="338">
        <v>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1528823</v>
      </c>
      <c r="AN56" s="342">
        <v>28314</v>
      </c>
      <c r="AO56" s="343">
        <v>52.5</v>
      </c>
      <c r="AP56" s="344">
        <v>24241</v>
      </c>
      <c r="AQ56" s="345">
        <v>0.4</v>
      </c>
      <c r="AR56" s="346">
        <v>52.1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1389780</v>
      </c>
      <c r="AN57" s="334">
        <v>25660</v>
      </c>
      <c r="AO57" s="335">
        <v>-33.5</v>
      </c>
      <c r="AP57" s="336">
        <v>45945</v>
      </c>
      <c r="AQ57" s="337">
        <v>1</v>
      </c>
      <c r="AR57" s="338">
        <v>-34.5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609295</v>
      </c>
      <c r="AN58" s="342">
        <v>11250</v>
      </c>
      <c r="AO58" s="343">
        <v>-60.3</v>
      </c>
      <c r="AP58" s="344">
        <v>25180</v>
      </c>
      <c r="AQ58" s="345">
        <v>3.9</v>
      </c>
      <c r="AR58" s="346">
        <v>-64.2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1645816</v>
      </c>
      <c r="AN59" s="334">
        <v>30357</v>
      </c>
      <c r="AO59" s="335">
        <v>18.3</v>
      </c>
      <c r="AP59" s="336">
        <v>44475</v>
      </c>
      <c r="AQ59" s="337">
        <v>-3.2</v>
      </c>
      <c r="AR59" s="338">
        <v>21.5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731901</v>
      </c>
      <c r="AN60" s="342">
        <v>13500</v>
      </c>
      <c r="AO60" s="343">
        <v>20</v>
      </c>
      <c r="AP60" s="344">
        <v>24780</v>
      </c>
      <c r="AQ60" s="345">
        <v>-1.6</v>
      </c>
      <c r="AR60" s="346">
        <v>21.6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1754806</v>
      </c>
      <c r="AN61" s="349">
        <v>32469</v>
      </c>
      <c r="AO61" s="350">
        <v>1.1000000000000001</v>
      </c>
      <c r="AP61" s="351">
        <v>44685</v>
      </c>
      <c r="AQ61" s="352">
        <v>-1.2</v>
      </c>
      <c r="AR61" s="338">
        <v>2.2999999999999998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994188</v>
      </c>
      <c r="AN62" s="342">
        <v>18401</v>
      </c>
      <c r="AO62" s="343">
        <v>-2.2999999999999998</v>
      </c>
      <c r="AP62" s="344">
        <v>24341</v>
      </c>
      <c r="AQ62" s="345">
        <v>-0.7</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6/qASLbn0tIm9CUmPS/tioPMP8RerCoLs8lZCalgxOLuAwveXlbvREURMLW0oulmzcA7WqpuYOk3GvyWoA+2g==" saltValue="HunyTUvGk2Pm0kRy95lu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wLu2c3ToVOsSImtPzVVfStwHqU86OsetT9LYqixenDMLp0Di6CS+xSxOf5AZ9ZUNQCX+NIf+UZ1B6MFDD00e2A==" saltValue="AdVqIVG0e9RnILitlJ8x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1zaMpyOK9nxVuNScC40+pRZXFfW9V2/qRgkM6oQkCB3oczApVthV9dimf8q6BThJry6ZHDJdrXmgtflEbXLKDA==" saltValue="ErDXb3yCrtdIfEHqaD/7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14.18</v>
      </c>
      <c r="G47" s="12">
        <v>15.53</v>
      </c>
      <c r="H47" s="12">
        <v>15.68</v>
      </c>
      <c r="I47" s="12">
        <v>18.75</v>
      </c>
      <c r="J47" s="13">
        <v>19.850000000000001</v>
      </c>
    </row>
    <row r="48" spans="2:10" ht="57.75" customHeight="1" x14ac:dyDescent="0.15">
      <c r="B48" s="14"/>
      <c r="C48" s="1141" t="s">
        <v>4</v>
      </c>
      <c r="D48" s="1141"/>
      <c r="E48" s="1142"/>
      <c r="F48" s="15">
        <v>4.2300000000000004</v>
      </c>
      <c r="G48" s="16">
        <v>4.72</v>
      </c>
      <c r="H48" s="16">
        <v>4.7</v>
      </c>
      <c r="I48" s="16">
        <v>4.4000000000000004</v>
      </c>
      <c r="J48" s="17">
        <v>4.47</v>
      </c>
    </row>
    <row r="49" spans="2:10" ht="57.75" customHeight="1" thickBot="1" x14ac:dyDescent="0.2">
      <c r="B49" s="18"/>
      <c r="C49" s="1143" t="s">
        <v>5</v>
      </c>
      <c r="D49" s="1143"/>
      <c r="E49" s="1144"/>
      <c r="F49" s="19">
        <v>0.34</v>
      </c>
      <c r="G49" s="20">
        <v>3.14</v>
      </c>
      <c r="H49" s="20">
        <v>1.43</v>
      </c>
      <c r="I49" s="20">
        <v>5.07</v>
      </c>
      <c r="J49" s="21">
        <v>2.2599999999999998</v>
      </c>
    </row>
    <row r="50" spans="2:10" x14ac:dyDescent="0.15"/>
  </sheetData>
  <sheetProtection algorithmName="SHA-512" hashValue="N15kXsB8EvLE2r4ZeI8vUbdfhmh4KjqdWmFpscO9dJSJECKlu34dN+h2kfhDcnhuup28egfbXHU+Mqry9aSZQg==" saltValue="/seZqyq8Vo+diAzotlMS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2024-03-29T00:56:19Z</cp:lastPrinted>
  <dcterms:created xsi:type="dcterms:W3CDTF">2024-02-05T02:34:07Z</dcterms:created>
  <dcterms:modified xsi:type="dcterms:W3CDTF">2024-04-03T02:18:17Z</dcterms:modified>
  <cp:category/>
</cp:coreProperties>
</file>