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Data$\総務部\財務課\01 財政係\恩賀\令和元年度\05_各種照会関係\191023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<sst xmlns="http://schemas.openxmlformats.org/spreadsheetml/2006/main" count="1146" uniqueCount="601">
  <si>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</si>
  <si>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</si>
  <si>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</si>
  <si>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</si>
  <si>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</si>
  <si>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</si>
  <si>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</si>
  <si>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</si>
  <si>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</si>
  <si>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</si>
  <si>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</si>
  <si>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</si>
  <si>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</si>
  <si>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</si>
  <si>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</si>
  <si>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</si>
  <si>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</si>
  <si>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</si>
  <si>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</si>
  <si>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</si>
  <si>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</si>
  <si>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</si>
  <si>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</si>
  <si>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</si>
  <si>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</si>
  <si>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</si>
  <si>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</si>
  <si>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</si>
  <si>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</si>
  <si>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</si>
  <si>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</si>
  <si>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</si>
  <si>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</si>
  <si>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</si>
  <si>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</si>
  <si>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</si>
  <si>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</si>
  <si>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</si>
  <si>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</si>
  <si>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</si>
  <si>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</si>
  <si>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</si>
  <si>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</si>
  <si>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</si>
  <si>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</si>
  <si>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</si>
  <si>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</si>
  <si>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</si>
  <si>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</si>
  <si>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</si>
  <si>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</si>
  <si>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</si>
  <si>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</si>
  <si>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</si>
  <si>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</si>
  <si>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</si>
  <si>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</si>
  <si>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</si>
  <si>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</si>
  <si>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</si>
  <si>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</si>
  <si>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</si>
  <si>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</si>
  <si>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</si>
  <si>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</si>
  <si>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</si>
  <si>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</si>
  <si>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</si>
  <si>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</si>
  <si>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</si>
  <si>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</si>
  <si>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</si>
  <si>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</si>
  <si>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</si>
  <si>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</si>
  <si>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</si>
  <si>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</si>
  <si>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</si>
  <si>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</si>
  <si>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</si>
  <si>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</si>
  <si>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</si>
  <si>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</si>
  <si>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</si>
  <si>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</si>
  <si>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</si>
  <si>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</si>
  <si>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</si>
  <si>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</si>
  <si>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</si>
  <si>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</si>
  <si>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岩出市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</si>
  <si>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</si>
  <si>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</si>
  <si>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</si>
  <si>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</si>
  <si>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</si>
  <si>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</si>
  <si>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</si>
  <si>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</si>
  <si>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</si>
  <si>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</si>
  <si>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</si>
  <si>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</si>
  <si>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</si>
  <si>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</si>
  <si>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</si>
  <si>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</si>
  <si>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</si>
  <si>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</si>
  <si>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</si>
  <si>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</si>
  <si>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</si>
  <si>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</si>
  <si>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</si>
  <si>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</si>
  <si>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</si>
  <si>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</si>
  <si>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</si>
  <si>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</si>
  <si>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</si>
  <si>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</si>
  <si>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</si>
  <si>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</si>
  <si>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</si>
  <si>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</si>
  <si>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</si>
  <si>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</si>
  <si>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</si>
  <si>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</si>
  <si>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</si>
  <si>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</si>
  <si>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</si>
  <si>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</si>
  <si>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</si>
  <si>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</si>
  <si>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</si>
  <si>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</si>
  <si>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</si>
  <si>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</si>
  <si>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</si>
  <si>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</si>
  <si>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</si>
  <si>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</si>
  <si>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</si>
  <si>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</si>
  <si>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</si>
  <si>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</si>
  <si>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</si>
  <si>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</si>
  <si>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</si>
  <si>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</si>
  <si>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</si>
  <si>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</si>
  <si>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</si>
  <si>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</si>
  <si>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</si>
  <si>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</si>
  <si>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</si>
  <si>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</si>
  <si>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</si>
  <si>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</si>
  <si>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</si>
  <si>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</si>
  <si>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</si>
  <si>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</si>
  <si>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</si>
  <si>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</si>
  <si>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</si>
  <si>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</si>
  <si>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</si>
  <si>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</si>
  <si>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</si>
  <si>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</si>
  <si>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</si>
  <si>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</si>
  <si>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</si>
  <si>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</si>
  <si>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</si>
  <si>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</si>
  <si>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</si>
  <si>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</si>
  <si>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</si>
  <si>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</si>
  <si>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</si>
  <si>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</si>
  <si>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</si>
  <si>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</si>
  <si>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</si>
  <si>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</si>
  <si>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</si>
  <si>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</si>
  <si>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</si>
  <si>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</si>
  <si>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</si>
  <si>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</si>
  <si>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</si>
  <si>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</si>
  <si>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</si>
  <si>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</si>
  <si>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</si>
  <si>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</si>
  <si>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</si>
  <si>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</si>
  <si>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</si>
  <si>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</si>
  <si>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</si>
  <si>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和歌山県岩出市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</si>
  <si>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</si>
  <si>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</si>
  <si>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</si>
  <si>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</si>
  <si>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</si>
  <si>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</si>
  <si>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</si>
  <si>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</si>
  <si>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</si>
  <si>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</si>
  <si>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</si>
  <si>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</si>
  <si>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</si>
  <si>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</si>
  <si>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</si>
  <si>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</si>
  <si>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</si>
  <si>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</si>
  <si>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</si>
  <si>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</si>
  <si>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</si>
  <si>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</si>
  <si>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</si>
  <si>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</si>
  <si>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</si>
  <si>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</si>
  <si>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</si>
  <si>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</si>
  <si>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</si>
  <si>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</si>
  <si>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</si>
  <si>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</si>
  <si>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</si>
  <si>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</si>
  <si>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</si>
  <si>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</si>
  <si>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</si>
  <si>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</si>
  <si>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</si>
  <si>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</si>
  <si>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</si>
  <si>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</si>
  <si>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</si>
  <si>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</si>
  <si>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</si>
  <si>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</si>
  <si>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</si>
  <si>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</si>
  <si>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</si>
  <si>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</si>
  <si>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</si>
  <si>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</si>
  <si>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</si>
  <si>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</si>
  <si>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</si>
  <si>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</si>
  <si>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</si>
  <si>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</si>
  <si>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</si>
  <si>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</si>
  <si>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</si>
  <si>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</si>
  <si>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</si>
  <si>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</si>
  <si>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</si>
  <si>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</si>
  <si>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</si>
  <si>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</si>
  <si>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</si>
  <si>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</si>
  <si>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</si>
  <si>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</si>
  <si>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</si>
  <si>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</si>
  <si>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</si>
  <si>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</si>
  <si>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</si>
  <si>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</si>
  <si>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</si>
  <si>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</si>
  <si>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</si>
  <si>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</si>
  <si>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</si>
  <si>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</si>
  <si>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</si>
  <si>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</si>
  <si>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</si>
  <si>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</si>
  <si>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</si>
  <si>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</si>
  <si>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</si>
  <si>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</si>
  <si>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</si>
  <si>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</si>
  <si>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</si>
  <si>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</si>
  <si>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</si>
  <si>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</si>
  <si>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</si>
  <si>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</si>
  <si>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</si>
  <si>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</si>
  <si>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</si>
  <si>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</si>
  <si>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</si>
  <si>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</si>
  <si>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</si>
  <si>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</si>
  <si>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</si>
  <si>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</si>
  <si>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</si>
  <si>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</si>
  <si>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</si>
  <si>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</si>
  <si>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</si>
  <si>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</si>
  <si>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</si>
  <si>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</si>
  <si>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</si>
  <si>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</si>
  <si>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</si>
  <si>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</si>
  <si>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</si>
  <si>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</si>
  <si>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</si>
  <si>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</si>
  <si>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</si>
  <si>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</si>
  <si>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</si>
  <si>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</si>
  <si>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</si>
  <si>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</si>
  <si>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</si>
  <si>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</si>
  <si>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</si>
  <si>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</si>
  <si>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</si>
  <si>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</si>
  <si>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</si>
  <si>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</si>
  <si>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</si>
  <si>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</si>
  <si>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</si>
  <si>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</si>
  <si>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</si>
  <si>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</si>
  <si>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</si>
  <si>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</si>
  <si>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</si>
  <si>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</si>
  <si>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和歌山県岩出市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</si>
  <si>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</si>
  <si>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</si>
  <si>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</si>
  <si>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</si>
  <si>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</si>
  <si>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</si>
  <si>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</si>
  <si>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</si>
  <si>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</si>
  <si>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</si>
  <si>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</si>
  <si>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</si>
  <si>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</si>
  <si>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</si>
  <si>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</si>
  <si>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</si>
  <si>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</si>
  <si>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</si>
  <si>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</si>
  <si>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</si>
  <si>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</si>
  <si>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</si>
  <si>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</si>
  <si>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</si>
  <si>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</si>
  <si>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</si>
  <si>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</si>
  <si>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</si>
  <si>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</si>
  <si>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</si>
  <si>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</si>
  <si>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</si>
  <si>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</si>
  <si>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</si>
  <si>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</si>
  <si>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</si>
  <si>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</si>
  <si>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</si>
  <si>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</si>
  <si>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</si>
  <si>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</si>
  <si>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</si>
  <si>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</si>
  <si>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</si>
  <si>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</si>
  <si>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</si>
  <si>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</si>
  <si>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</si>
  <si>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</si>
  <si>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</si>
  <si>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</si>
  <si>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</si>
  <si>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</si>
  <si>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</si>
  <si>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</si>
  <si>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</si>
  <si>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</si>
  <si>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</si>
  <si>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</si>
  <si>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</si>
  <si>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</si>
  <si>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</si>
  <si>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</si>
  <si>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</si>
  <si>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</si>
  <si>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</si>
  <si>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</si>
  <si>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</si>
  <si>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</si>
  <si>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</si>
  <si>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</si>
  <si>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</si>
  <si>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</si>
  <si>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</si>
  <si>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</si>
  <si>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</si>
  <si>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</si>
  <si>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</si>
  <si>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</si>
  <si>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</si>
  <si>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</si>
  <si>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</si>
  <si>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</si>
  <si>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</si>
  <si>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</si>
  <si>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</si>
  <si>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</si>
  <si>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</si>
  <si>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</si>
  <si>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</si>
  <si>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</si>
  <si>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</si>
  <si>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</si>
  <si>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</si>
  <si>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</si>
  <si>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</si>
  <si>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</si>
  <si>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</si>
  <si>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</si>
  <si>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</si>
  <si>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</si>
  <si>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</si>
  <si>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</si>
  <si>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</si>
  <si>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</si>
  <si>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</si>
  <si>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</si>
  <si>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</si>
  <si>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</si>
  <si>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</si>
  <si>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</si>
  <si>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</si>
  <si>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</si>
  <si>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</si>
  <si>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</si>
  <si>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</si>
  <si>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</si>
  <si>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</si>
  <si>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</si>
  <si>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</si>
  <si>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</si>
  <si>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</si>
  <si>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</si>
  <si>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</si>
  <si>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</si>
  <si>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</si>
  <si>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</si>
  <si>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</si>
  <si>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</si>
  <si>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</si>
  <si>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</si>
  <si>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</si>
  <si>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</si>
  <si>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</si>
  <si>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</si>
  <si>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</si>
  <si>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</si>
  <si>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</si>
  <si>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</si>
  <si>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</si>
  <si>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</si>
  <si>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</si>
  <si>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</si>
  <si>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</si>
  <si>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</si>
  <si>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</si>
  <si>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</si>
  <si>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</si>
  <si>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</si>
  <si>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</si>
  <si>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</si>
  <si>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</si>
  <si>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</si>
  <si>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</si>
  <si>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</si>
  <si>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</si>
  <si>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</si>
  <si>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</si>
  <si>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</si>
  <si>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</si>
  <si>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</si>
  <si>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</si>
  <si>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</si>
  <si>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</si>
  <si>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</si>
  <si>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</si>
  <si>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</si>
  <si>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</si>
  <si>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</si>
  <si>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</si>
  <si>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</si>
  <si>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</si>
  <si>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</si>
  <si>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</si>
  <si>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</si>
  <si>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</si>
  <si>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</si>
  <si>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</si>
  <si>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</si>
  <si>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</si>
  <si>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</si>
  <si>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</si>
  <si>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</si>
  <si>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</si>
  <si>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</si>
  <si>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</si>
  <si>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</si>
  <si>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</si>
  <si>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</si>
  <si>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</si>
  <si>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</si>
  <si>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</si>
  <si>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</si>
  <si>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</si>
  <si>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国民健康保険特別会計</t>
  </si>
  <si>
    <t>下水道事業特別会計</t>
  </si>
  <si>
    <t>介護保険特別会計</t>
  </si>
  <si>
    <t>後期高齢者医療特別会計</t>
  </si>
  <si>
    <t>墓園事業特別会計</t>
  </si>
  <si>
    <t>その他会計（赤字）</t>
  </si>
  <si>
    <t>その他会計（黒字）</t>
  </si>
  <si>
    <t>公立那賀病院経営事務組合</t>
    <rPh sb="0" eb="2">
      <t>コウリツ</t>
    </rPh>
    <rPh sb="2" eb="4">
      <t>ナガ</t>
    </rPh>
    <rPh sb="4" eb="6">
      <t>ビョウイン</t>
    </rPh>
    <rPh sb="6" eb="8">
      <t>ケイエイ</t>
    </rPh>
    <rPh sb="8" eb="10">
      <t>ジム</t>
    </rPh>
    <rPh sb="10" eb="12">
      <t>クミアイ</t>
    </rPh>
    <phoneticPr fontId="5"/>
  </si>
  <si>
    <t>和歌山県市町村総合事務組合</t>
    <rPh sb="0" eb="2">
      <t>ワカ</t>
    </rPh>
    <rPh sb="2" eb="3">
      <t>ヤマ</t>
    </rPh>
    <rPh sb="3" eb="4">
      <t>ケン</t>
    </rPh>
    <rPh sb="4" eb="7">
      <t>シチョウソン</t>
    </rPh>
    <rPh sb="7" eb="9">
      <t>ソウゴウ</t>
    </rPh>
    <rPh sb="9" eb="11">
      <t>ジム</t>
    </rPh>
    <rPh sb="11" eb="13">
      <t>クミアイ</t>
    </rPh>
    <phoneticPr fontId="5"/>
  </si>
  <si>
    <t>那賀児童福祉施設組合</t>
    <rPh sb="0" eb="2">
      <t>ナガ</t>
    </rPh>
    <rPh sb="2" eb="4">
      <t>ジドウ</t>
    </rPh>
    <rPh sb="4" eb="6">
      <t>フクシ</t>
    </rPh>
    <rPh sb="6" eb="8">
      <t>シセツ</t>
    </rPh>
    <rPh sb="8" eb="10">
      <t>クミアイ</t>
    </rPh>
    <phoneticPr fontId="5"/>
  </si>
  <si>
    <t>那賀広域事務組合</t>
    <rPh sb="0" eb="2">
      <t>ナガ</t>
    </rPh>
    <rPh sb="2" eb="4">
      <t>コウイキ</t>
    </rPh>
    <rPh sb="4" eb="6">
      <t>ジム</t>
    </rPh>
    <rPh sb="6" eb="8">
      <t>クミアイ</t>
    </rPh>
    <phoneticPr fontId="5"/>
  </si>
  <si>
    <t>那賀衛生環境整備組合</t>
    <rPh sb="0" eb="2">
      <t>ナガ</t>
    </rPh>
    <rPh sb="2" eb="4">
      <t>エイセイ</t>
    </rPh>
    <rPh sb="4" eb="6">
      <t>カンキョウ</t>
    </rPh>
    <rPh sb="6" eb="8">
      <t>セイビ</t>
    </rPh>
    <rPh sb="8" eb="10">
      <t>クミアイ</t>
    </rPh>
    <phoneticPr fontId="5"/>
  </si>
  <si>
    <t>那賀消防組合</t>
    <rPh sb="0" eb="2">
      <t>ナガ</t>
    </rPh>
    <rPh sb="2" eb="4">
      <t>ショウボウ</t>
    </rPh>
    <rPh sb="4" eb="6">
      <t>クミアイ</t>
    </rPh>
    <phoneticPr fontId="5"/>
  </si>
  <si>
    <t>那賀休日急患診療所経営事務組合</t>
    <rPh sb="0" eb="2">
      <t>ナガ</t>
    </rPh>
    <rPh sb="2" eb="4">
      <t>キュウジツ</t>
    </rPh>
    <rPh sb="4" eb="6">
      <t>キュウカン</t>
    </rPh>
    <rPh sb="6" eb="8">
      <t>シンリョウ</t>
    </rPh>
    <rPh sb="8" eb="9">
      <t>ショ</t>
    </rPh>
    <rPh sb="9" eb="11">
      <t>ケイエイ</t>
    </rPh>
    <rPh sb="11" eb="13">
      <t>ジム</t>
    </rPh>
    <rPh sb="13" eb="15">
      <t>クミアイ</t>
    </rPh>
    <phoneticPr fontId="5"/>
  </si>
  <si>
    <t>和歌山地方税回収機構</t>
    <rPh sb="0" eb="3">
      <t>ワカヤマ</t>
    </rPh>
    <rPh sb="3" eb="6">
      <t>チホウゼイ</t>
    </rPh>
    <rPh sb="6" eb="8">
      <t>カイシュウ</t>
    </rPh>
    <rPh sb="8" eb="10">
      <t>キコウ</t>
    </rPh>
    <phoneticPr fontId="5"/>
  </si>
  <si>
    <t>県後期高齢者広域連合</t>
    <rPh sb="0" eb="1">
      <t>ケン</t>
    </rPh>
    <rPh sb="1" eb="3">
      <t>コウキ</t>
    </rPh>
    <rPh sb="3" eb="6">
      <t>コウレイシャ</t>
    </rPh>
    <rPh sb="6" eb="8">
      <t>コウイキ</t>
    </rPh>
    <rPh sb="8" eb="10">
      <t>レンゴウ</t>
    </rPh>
    <phoneticPr fontId="5"/>
  </si>
  <si>
    <t>岩出市土地開発公社</t>
    <rPh sb="0" eb="3">
      <t>イワデシ</t>
    </rPh>
    <rPh sb="3" eb="5">
      <t>トチ</t>
    </rPh>
    <rPh sb="5" eb="7">
      <t>カイハツ</t>
    </rPh>
    <rPh sb="7" eb="9">
      <t>コウシャ</t>
    </rPh>
    <phoneticPr fontId="2"/>
  </si>
  <si>
    <t>上田徳一・千代子育英奨学会</t>
    <rPh sb="0" eb="2">
      <t>ウエダ</t>
    </rPh>
    <rPh sb="2" eb="4">
      <t>トクイチ</t>
    </rPh>
    <rPh sb="5" eb="8">
      <t>チヨコ</t>
    </rPh>
    <rPh sb="8" eb="10">
      <t>イクエイ</t>
    </rPh>
    <rPh sb="10" eb="12">
      <t>ショウガク</t>
    </rPh>
    <rPh sb="12" eb="13">
      <t>カイ</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</si>
  <si>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</si>
  <si>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</si>
  <si>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</si>
  <si>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</si>
  <si>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</si>
  <si>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</si>
  <si>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都市計画事業資金基金</t>
    <rPh sb="0" eb="2">
      <t>トシ</t>
    </rPh>
    <rPh sb="2" eb="4">
      <t>ケイカク</t>
    </rPh>
    <rPh sb="4" eb="6">
      <t>ジギョウ</t>
    </rPh>
    <rPh sb="6" eb="8">
      <t>シキン</t>
    </rPh>
    <rPh sb="8" eb="10">
      <t>キキン</t>
    </rPh>
    <phoneticPr fontId="11"/>
  </si>
  <si>
    <t>地域福祉基金</t>
    <rPh sb="0" eb="2">
      <t>チイキ</t>
    </rPh>
    <rPh sb="2" eb="4">
      <t>フクシ</t>
    </rPh>
    <rPh sb="4" eb="6">
      <t>キキン</t>
    </rPh>
    <phoneticPr fontId="11"/>
  </si>
  <si>
    <t>教育施設建設基金</t>
    <rPh sb="0" eb="2">
      <t>キョウイク</t>
    </rPh>
    <rPh sb="2" eb="4">
      <t>シセツ</t>
    </rPh>
    <rPh sb="4" eb="6">
      <t>ケンセツ</t>
    </rPh>
    <rPh sb="6" eb="8">
      <t>キキン</t>
    </rPh>
    <phoneticPr fontId="11"/>
  </si>
  <si>
    <t>ごみ処理施設建設基金</t>
    <rPh sb="2" eb="4">
      <t>ショリ</t>
    </rPh>
    <rPh sb="4" eb="6">
      <t>シセツ</t>
    </rPh>
    <rPh sb="6" eb="8">
      <t>ケンセツ</t>
    </rPh>
    <rPh sb="8" eb="10">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</si>
  <si>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</si>
  <si>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</si>
  <si>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</si>
  <si>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</si>
  <si>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</si>
  <si>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</si>
  <si>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</si>
  <si>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</si>
  <si>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</si>
  <si>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</si>
  <si>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</si>
  <si>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</si>
  <si>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</si>
  <si>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</si>
  <si>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</si>
  <si>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</si>
  <si>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 xml:space="preserve"> </t>
    <phoneticPr fontId="5"/>
  </si>
  <si>
    <t xml:space="preserve"> </t>
    <phoneticPr fontId="5"/>
  </si>
  <si>
    <t>実質公債費比率、将来負担比率ともに類似団体より低い水準となっている。将来負担比率については、平成24年以降は「－」となり、今後も現状維持できると考えられるが、実質公債費比率については、これまで改善し続けていたが、重点事業として進めている下水道整備に係る地方債償還の増加などにより、比率は横ばいで推移している。類似団体平均は大きく下回っている状況であるが、下水道事業債償還の増加は続くため、引続き、一般会計における新規地方債の発行抑制や繰上償還の実施など、公債費の適正化に取組む必要がある。</t>
    <phoneticPr fontId="5"/>
  </si>
  <si>
    <t>将来負担比率は発生しておらず、有形固定資産比率は概ね類似団体並みとなっている。将来負担比率については、今後も現状を維持できる考えられるが、有形固定資産については老朽化が進んでいることから、適正管理を行い長寿命化に努める必要がある。</t>
    <rPh sb="0" eb="2">
      <t>ショウライ</t>
    </rPh>
    <rPh sb="2" eb="4">
      <t>フタン</t>
    </rPh>
    <rPh sb="4" eb="6">
      <t>ヒリツ</t>
    </rPh>
    <rPh sb="7" eb="9">
      <t>ハッセイ</t>
    </rPh>
    <rPh sb="15" eb="17">
      <t>ユウケイ</t>
    </rPh>
    <rPh sb="17" eb="19">
      <t>コテイ</t>
    </rPh>
    <rPh sb="19" eb="21">
      <t>シサン</t>
    </rPh>
    <rPh sb="21" eb="23">
      <t>ヒリツ</t>
    </rPh>
    <rPh sb="24" eb="25">
      <t>オオム</t>
    </rPh>
    <rPh sb="26" eb="28">
      <t>ルイジ</t>
    </rPh>
    <rPh sb="28" eb="30">
      <t>ダンタイ</t>
    </rPh>
    <rPh sb="30" eb="31">
      <t>ナ</t>
    </rPh>
    <rPh sb="39" eb="41">
      <t>ショウライ</t>
    </rPh>
    <rPh sb="41" eb="43">
      <t>フタン</t>
    </rPh>
    <rPh sb="43" eb="45">
      <t>ヒリツ</t>
    </rPh>
    <rPh sb="51" eb="53">
      <t>コンゴ</t>
    </rPh>
    <rPh sb="54" eb="56">
      <t>ゲンジョウ</t>
    </rPh>
    <rPh sb="57" eb="59">
      <t>イジ</t>
    </rPh>
    <rPh sb="62" eb="63">
      <t>カンガ</t>
    </rPh>
    <rPh sb="69" eb="71">
      <t>ユウケイ</t>
    </rPh>
    <rPh sb="71" eb="73">
      <t>コテイ</t>
    </rPh>
    <rPh sb="73" eb="75">
      <t>シサン</t>
    </rPh>
    <rPh sb="80" eb="83">
      <t>ロウキュウカ</t>
    </rPh>
    <rPh sb="84" eb="85">
      <t>スス</t>
    </rPh>
    <rPh sb="94" eb="96">
      <t>テキセイ</t>
    </rPh>
    <rPh sb="96" eb="98">
      <t>カンリ</t>
    </rPh>
    <rPh sb="99" eb="100">
      <t>オコナ</t>
    </rPh>
    <rPh sb="101" eb="105">
      <t>チョウジュミョウカ</t>
    </rPh>
    <rPh sb="106" eb="107">
      <t>ツト</t>
    </rPh>
    <rPh sb="109" eb="11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</si>
</sst>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52BB-48E2-93B3-23409BA76F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28878</c:v>
                </c:pt>
                <c:pt idx="1">
                  <c:v>28779</c:v>
                </c:pt>
                <c:pt idx="2">
                  <c:v>36120</c:v>
                </c:pt>
                <c:pt idx="3">
                  <c:v>24658</c:v>
                </c:pt>
                <c:pt idx="4">
                  <c:v>31933</c:v>
                </c:pt>
              </c:numCache>
            </c:numRef>
          </c:val>
          <c:smooth val="0"/>
          <c:extLst>
            <c:ext xmlns:c16="http://schemas.microsoft.com/office/drawing/2014/chart" uri="{C3380CC4-5D6E-409C-BE32-E72D297353CC}">
              <c16:uniqueId val="{00000001-52BB-48E2-93B3-23409BA76F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4.62</c:v>
                </c:pt>
                <c:pt idx="1">
                  <c:v>4.6900000000000004</c:v>
                </c:pt>
                <c:pt idx="2">
                  <c:v>4.57</c:v>
                </c:pt>
                <c:pt idx="3">
                  <c:v>4.47</c:v>
                </c:pt>
                <c:pt idx="4">
                  <c:v>4.4000000000000004</c:v>
                </c:pt>
              </c:numCache>
            </c:numRef>
          </c:val>
          <c:extLst>
            <c:ext xmlns:c16="http://schemas.microsoft.com/office/drawing/2014/chart" uri="{C3380CC4-5D6E-409C-BE32-E72D297353CC}">
              <c16:uniqueId val="{00000000-C251-4B7E-BCB7-D956B9E938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16.600000000000001</c:v>
                </c:pt>
                <c:pt idx="1">
                  <c:v>16.559999999999999</c:v>
                </c:pt>
                <c:pt idx="2">
                  <c:v>16.02</c:v>
                </c:pt>
                <c:pt idx="3">
                  <c:v>15.62</c:v>
                </c:pt>
                <c:pt idx="4">
                  <c:v>15.24</c:v>
                </c:pt>
              </c:numCache>
            </c:numRef>
          </c:val>
          <c:extLst>
            <c:ext xmlns:c16="http://schemas.microsoft.com/office/drawing/2014/chart" uri="{C3380CC4-5D6E-409C-BE32-E72D297353CC}">
              <c16:uniqueId val="{00000001-C251-4B7E-BCB7-D956B9E938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2.2000000000000002</c:v>
                </c:pt>
                <c:pt idx="1">
                  <c:v>0.56000000000000005</c:v>
                </c:pt>
                <c:pt idx="2">
                  <c:v>0.63</c:v>
                </c:pt>
                <c:pt idx="3">
                  <c:v>0.62</c:v>
                </c:pt>
                <c:pt idx="4">
                  <c:v>0.81</c:v>
                </c:pt>
              </c:numCache>
            </c:numRef>
          </c:val>
          <c:smooth val="0"/>
          <c:extLst>
            <c:ext xmlns:c16="http://schemas.microsoft.com/office/drawing/2014/chart" uri="{C3380CC4-5D6E-409C-BE32-E72D297353CC}">
              <c16:uniqueId val="{00000002-C251-4B7E-BCB7-D956B9E938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809-4DFD-9B8D-26DDFC83E2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09-4DFD-9B8D-26DDFC83E2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809-4DFD-9B8D-26DDFC83E2F7}"/>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809-4DFD-9B8D-26DDFC83E2F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0.11</c:v>
                </c:pt>
                <c:pt idx="4">
                  <c:v>#N/A</c:v>
                </c:pt>
                <c:pt idx="5">
                  <c:v>0.11</c:v>
                </c:pt>
                <c:pt idx="6">
                  <c:v>#N/A</c:v>
                </c:pt>
                <c:pt idx="7">
                  <c:v>0.12</c:v>
                </c:pt>
                <c:pt idx="8">
                  <c:v>#N/A</c:v>
                </c:pt>
                <c:pt idx="9">
                  <c:v>0.13</c:v>
                </c:pt>
              </c:numCache>
            </c:numRef>
          </c:val>
          <c:extLst>
            <c:ext xmlns:c16="http://schemas.microsoft.com/office/drawing/2014/chart" uri="{C3380CC4-5D6E-409C-BE32-E72D297353CC}">
              <c16:uniqueId val="{00000004-9809-4DFD-9B8D-26DDFC83E2F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c:v>
                </c:pt>
                <c:pt idx="2">
                  <c:v>#N/A</c:v>
                </c:pt>
                <c:pt idx="3">
                  <c:v>1</c:v>
                </c:pt>
                <c:pt idx="4">
                  <c:v>#N/A</c:v>
                </c:pt>
                <c:pt idx="5">
                  <c:v>0.46</c:v>
                </c:pt>
                <c:pt idx="6">
                  <c:v>#N/A</c:v>
                </c:pt>
                <c:pt idx="7">
                  <c:v>0.55000000000000004</c:v>
                </c:pt>
                <c:pt idx="8">
                  <c:v>#N/A</c:v>
                </c:pt>
                <c:pt idx="9">
                  <c:v>0.25</c:v>
                </c:pt>
              </c:numCache>
            </c:numRef>
          </c:val>
          <c:extLst>
            <c:ext xmlns:c16="http://schemas.microsoft.com/office/drawing/2014/chart" uri="{C3380CC4-5D6E-409C-BE32-E72D297353CC}">
              <c16:uniqueId val="{00000005-9809-4DFD-9B8D-26DDFC83E2F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c:v>
                </c:pt>
                <c:pt idx="2">
                  <c:v>#N/A</c:v>
                </c:pt>
                <c:pt idx="3">
                  <c:v>0.02</c:v>
                </c:pt>
                <c:pt idx="4">
                  <c:v>#N/A</c:v>
                </c:pt>
                <c:pt idx="5">
                  <c:v>0.2</c:v>
                </c:pt>
                <c:pt idx="6">
                  <c:v>#N/A</c:v>
                </c:pt>
                <c:pt idx="7">
                  <c:v>0.2</c:v>
                </c:pt>
                <c:pt idx="8">
                  <c:v>#N/A</c:v>
                </c:pt>
                <c:pt idx="9">
                  <c:v>0.34</c:v>
                </c:pt>
              </c:numCache>
            </c:numRef>
          </c:val>
          <c:extLst>
            <c:ext xmlns:c16="http://schemas.microsoft.com/office/drawing/2014/chart" uri="{C3380CC4-5D6E-409C-BE32-E72D297353CC}">
              <c16:uniqueId val="{00000006-9809-4DFD-9B8D-26DDFC83E2F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0.04</c:v>
                </c:pt>
                <c:pt idx="2">
                  <c:v>#N/A</c:v>
                </c:pt>
                <c:pt idx="3">
                  <c:v>0.04</c:v>
                </c:pt>
                <c:pt idx="4">
                  <c:v>#N/A</c:v>
                </c:pt>
                <c:pt idx="5">
                  <c:v>0.08</c:v>
                </c:pt>
                <c:pt idx="6">
                  <c:v>#N/A</c:v>
                </c:pt>
                <c:pt idx="7">
                  <c:v>0.24</c:v>
                </c:pt>
                <c:pt idx="8">
                  <c:v>#N/A</c:v>
                </c:pt>
                <c:pt idx="9">
                  <c:v>0.79</c:v>
                </c:pt>
              </c:numCache>
            </c:numRef>
          </c:val>
          <c:extLst>
            <c:ext xmlns:c16="http://schemas.microsoft.com/office/drawing/2014/chart" uri="{C3380CC4-5D6E-409C-BE32-E72D297353CC}">
              <c16:uniqueId val="{00000007-9809-4DFD-9B8D-26DDFC83E2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4.62</c:v>
                </c:pt>
                <c:pt idx="2">
                  <c:v>#N/A</c:v>
                </c:pt>
                <c:pt idx="3">
                  <c:v>4.68</c:v>
                </c:pt>
                <c:pt idx="4">
                  <c:v>#N/A</c:v>
                </c:pt>
                <c:pt idx="5">
                  <c:v>4.57</c:v>
                </c:pt>
                <c:pt idx="6">
                  <c:v>#N/A</c:v>
                </c:pt>
                <c:pt idx="7">
                  <c:v>4.47</c:v>
                </c:pt>
                <c:pt idx="8">
                  <c:v>#N/A</c:v>
                </c:pt>
                <c:pt idx="9">
                  <c:v>4.4000000000000004</c:v>
                </c:pt>
              </c:numCache>
            </c:numRef>
          </c:val>
          <c:extLst>
            <c:ext xmlns:c16="http://schemas.microsoft.com/office/drawing/2014/chart" uri="{C3380CC4-5D6E-409C-BE32-E72D297353CC}">
              <c16:uniqueId val="{00000008-9809-4DFD-9B8D-26DDFC83E2F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29.34</c:v>
                </c:pt>
                <c:pt idx="2">
                  <c:v>#N/A</c:v>
                </c:pt>
                <c:pt idx="3">
                  <c:v>29.14</c:v>
                </c:pt>
                <c:pt idx="4">
                  <c:v>#N/A</c:v>
                </c:pt>
                <c:pt idx="5">
                  <c:v>24.45</c:v>
                </c:pt>
                <c:pt idx="6">
                  <c:v>#N/A</c:v>
                </c:pt>
                <c:pt idx="7">
                  <c:v>22.6</c:v>
                </c:pt>
                <c:pt idx="8">
                  <c:v>#N/A</c:v>
                </c:pt>
                <c:pt idx="9">
                  <c:v>20.85</c:v>
                </c:pt>
              </c:numCache>
            </c:numRef>
          </c:val>
          <c:extLst>
            <c:ext xmlns:c16="http://schemas.microsoft.com/office/drawing/2014/chart" uri="{C3380CC4-5D6E-409C-BE32-E72D297353CC}">
              <c16:uniqueId val="{00000009-9809-4DFD-9B8D-26DDFC83E2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1328</c:v>
                </c:pt>
                <c:pt idx="5">
                  <c:v>1388</c:v>
                </c:pt>
                <c:pt idx="8">
                  <c:v>1371</c:v>
                </c:pt>
                <c:pt idx="11">
                  <c:v>1435</c:v>
                </c:pt>
                <c:pt idx="14">
                  <c:v>1484</c:v>
                </c:pt>
              </c:numCache>
            </c:numRef>
          </c:val>
          <c:extLst>
            <c:ext xmlns:c16="http://schemas.microsoft.com/office/drawing/2014/chart" uri="{C3380CC4-5D6E-409C-BE32-E72D297353CC}">
              <c16:uniqueId val="{00000000-FD17-483B-AABE-1A668ACCB4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17-483B-AABE-1A668ACCB4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17-483B-AABE-1A668ACCB4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247</c:v>
                </c:pt>
                <c:pt idx="3">
                  <c:v>208</c:v>
                </c:pt>
                <c:pt idx="6">
                  <c:v>213</c:v>
                </c:pt>
                <c:pt idx="9">
                  <c:v>225</c:v>
                </c:pt>
                <c:pt idx="12">
                  <c:v>246</c:v>
                </c:pt>
              </c:numCache>
            </c:numRef>
          </c:val>
          <c:extLst>
            <c:ext xmlns:c16="http://schemas.microsoft.com/office/drawing/2014/chart" uri="{C3380CC4-5D6E-409C-BE32-E72D297353CC}">
              <c16:uniqueId val="{00000003-FD17-483B-AABE-1A668ACCB4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222</c:v>
                </c:pt>
                <c:pt idx="3">
                  <c:v>254</c:v>
                </c:pt>
                <c:pt idx="6">
                  <c:v>288</c:v>
                </c:pt>
                <c:pt idx="9">
                  <c:v>335</c:v>
                </c:pt>
                <c:pt idx="12">
                  <c:v>407</c:v>
                </c:pt>
              </c:numCache>
            </c:numRef>
          </c:val>
          <c:extLst>
            <c:ext xmlns:c16="http://schemas.microsoft.com/office/drawing/2014/chart" uri="{C3380CC4-5D6E-409C-BE32-E72D297353CC}">
              <c16:uniqueId val="{00000004-FD17-483B-AABE-1A668ACCB4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17-483B-AABE-1A668ACCB4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17-483B-AABE-1A668ACCB4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1151</c:v>
                </c:pt>
                <c:pt idx="3">
                  <c:v>1167</c:v>
                </c:pt>
                <c:pt idx="6">
                  <c:v>1150</c:v>
                </c:pt>
                <c:pt idx="9">
                  <c:v>1172</c:v>
                </c:pt>
                <c:pt idx="12">
                  <c:v>1166</c:v>
                </c:pt>
              </c:numCache>
            </c:numRef>
          </c:val>
          <c:extLst>
            <c:ext xmlns:c16="http://schemas.microsoft.com/office/drawing/2014/chart" uri="{C3380CC4-5D6E-409C-BE32-E72D297353CC}">
              <c16:uniqueId val="{00000007-FD17-483B-AABE-1A668ACCB4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292</c:v>
                </c:pt>
                <c:pt idx="2">
                  <c:v>#N/A</c:v>
                </c:pt>
                <c:pt idx="3">
                  <c:v>#N/A</c:v>
                </c:pt>
                <c:pt idx="4">
                  <c:v>241</c:v>
                </c:pt>
                <c:pt idx="5">
                  <c:v>#N/A</c:v>
                </c:pt>
                <c:pt idx="6">
                  <c:v>#N/A</c:v>
                </c:pt>
                <c:pt idx="7">
                  <c:v>280</c:v>
                </c:pt>
                <c:pt idx="8">
                  <c:v>#N/A</c:v>
                </c:pt>
                <c:pt idx="9">
                  <c:v>#N/A</c:v>
                </c:pt>
                <c:pt idx="10">
                  <c:v>297</c:v>
                </c:pt>
                <c:pt idx="11">
                  <c:v>#N/A</c:v>
                </c:pt>
                <c:pt idx="12">
                  <c:v>#N/A</c:v>
                </c:pt>
                <c:pt idx="13">
                  <c:v>335</c:v>
                </c:pt>
                <c:pt idx="14">
                  <c:v>#N/A</c:v>
                </c:pt>
              </c:numCache>
            </c:numRef>
          </c:val>
          <c:smooth val="0"/>
          <c:extLst>
            <c:ext xmlns:c16="http://schemas.microsoft.com/office/drawing/2014/chart" uri="{C3380CC4-5D6E-409C-BE32-E72D297353CC}">
              <c16:uniqueId val="{00000008-FD17-483B-AABE-1A668ACCB4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14539</c:v>
                </c:pt>
                <c:pt idx="5">
                  <c:v>15064</c:v>
                </c:pt>
                <c:pt idx="8">
                  <c:v>15392</c:v>
                </c:pt>
                <c:pt idx="11">
                  <c:v>15425</c:v>
                </c:pt>
                <c:pt idx="14">
                  <c:v>15386</c:v>
                </c:pt>
              </c:numCache>
            </c:numRef>
          </c:val>
          <c:extLst>
            <c:ext xmlns:c16="http://schemas.microsoft.com/office/drawing/2014/chart" uri="{C3380CC4-5D6E-409C-BE32-E72D297353CC}">
              <c16:uniqueId val="{00000000-95DB-40C8-9934-6FF0A33351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257</c:v>
                </c:pt>
                <c:pt idx="5">
                  <c:v>200</c:v>
                </c:pt>
                <c:pt idx="8">
                  <c:v>148</c:v>
                </c:pt>
                <c:pt idx="11">
                  <c:v>107</c:v>
                </c:pt>
                <c:pt idx="14">
                  <c:v>84</c:v>
                </c:pt>
              </c:numCache>
            </c:numRef>
          </c:val>
          <c:extLst>
            <c:ext xmlns:c16="http://schemas.microsoft.com/office/drawing/2014/chart" uri="{C3380CC4-5D6E-409C-BE32-E72D297353CC}">
              <c16:uniqueId val="{00000001-95DB-40C8-9934-6FF0A33351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5391</c:v>
                </c:pt>
                <c:pt idx="5">
                  <c:v>5286</c:v>
                </c:pt>
                <c:pt idx="8">
                  <c:v>5695</c:v>
                </c:pt>
                <c:pt idx="11">
                  <c:v>5957</c:v>
                </c:pt>
                <c:pt idx="14">
                  <c:v>6401</c:v>
                </c:pt>
              </c:numCache>
            </c:numRef>
          </c:val>
          <c:extLst>
            <c:ext xmlns:c16="http://schemas.microsoft.com/office/drawing/2014/chart" uri="{C3380CC4-5D6E-409C-BE32-E72D297353CC}">
              <c16:uniqueId val="{00000002-95DB-40C8-9934-6FF0A33351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DB-40C8-9934-6FF0A33351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DB-40C8-9934-6FF0A33351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DB-40C8-9934-6FF0A33351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765</c:v>
                </c:pt>
                <c:pt idx="3">
                  <c:v>729</c:v>
                </c:pt>
                <c:pt idx="6">
                  <c:v>558</c:v>
                </c:pt>
                <c:pt idx="9">
                  <c:v>543</c:v>
                </c:pt>
                <c:pt idx="12">
                  <c:v>429</c:v>
                </c:pt>
              </c:numCache>
            </c:numRef>
          </c:val>
          <c:extLst>
            <c:ext xmlns:c16="http://schemas.microsoft.com/office/drawing/2014/chart" uri="{C3380CC4-5D6E-409C-BE32-E72D297353CC}">
              <c16:uniqueId val="{00000006-95DB-40C8-9934-6FF0A33351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3428</c:v>
                </c:pt>
                <c:pt idx="3">
                  <c:v>3433</c:v>
                </c:pt>
                <c:pt idx="6">
                  <c:v>3295</c:v>
                </c:pt>
                <c:pt idx="9">
                  <c:v>1796</c:v>
                </c:pt>
                <c:pt idx="12">
                  <c:v>1656</c:v>
                </c:pt>
              </c:numCache>
            </c:numRef>
          </c:val>
          <c:extLst>
            <c:ext xmlns:c16="http://schemas.microsoft.com/office/drawing/2014/chart" uri="{C3380CC4-5D6E-409C-BE32-E72D297353CC}">
              <c16:uniqueId val="{00000007-95DB-40C8-9934-6FF0A33351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6767</c:v>
                </c:pt>
                <c:pt idx="3">
                  <c:v>7758</c:v>
                </c:pt>
                <c:pt idx="6">
                  <c:v>9154</c:v>
                </c:pt>
                <c:pt idx="9">
                  <c:v>10227</c:v>
                </c:pt>
                <c:pt idx="12">
                  <c:v>11005</c:v>
                </c:pt>
              </c:numCache>
            </c:numRef>
          </c:val>
          <c:extLst>
            <c:ext xmlns:c16="http://schemas.microsoft.com/office/drawing/2014/chart" uri="{C3380CC4-5D6E-409C-BE32-E72D297353CC}">
              <c16:uniqueId val="{00000008-95DB-40C8-9934-6FF0A33351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9-95DB-40C8-9934-6FF0A33351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8627</c:v>
                </c:pt>
                <c:pt idx="3">
                  <c:v>8314</c:v>
                </c:pt>
                <c:pt idx="6">
                  <c:v>7927</c:v>
                </c:pt>
                <c:pt idx="9">
                  <c:v>7400</c:v>
                </c:pt>
                <c:pt idx="12">
                  <c:v>6879</c:v>
                </c:pt>
              </c:numCache>
            </c:numRef>
          </c:val>
          <c:extLst>
            <c:ext xmlns:c16="http://schemas.microsoft.com/office/drawing/2014/chart" uri="{C3380CC4-5D6E-409C-BE32-E72D297353CC}">
              <c16:uniqueId val="{0000000A-95DB-40C8-9934-6FF0A33351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DB-40C8-9934-6FF0A33351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1533</c:v>
                </c:pt>
                <c:pt idx="1">
                  <c:v>1532</c:v>
                </c:pt>
                <c:pt idx="2">
                  <c:v>1519</c:v>
                </c:pt>
              </c:numCache>
            </c:numRef>
          </c:val>
          <c:extLst>
            <c:ext xmlns:c16="http://schemas.microsoft.com/office/drawing/2014/chart" uri="{C3380CC4-5D6E-409C-BE32-E72D297353CC}">
              <c16:uniqueId val="{00000000-F758-4D3B-9FEB-709502DAA0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1692</c:v>
                </c:pt>
                <c:pt idx="1">
                  <c:v>1985</c:v>
                </c:pt>
                <c:pt idx="2">
                  <c:v>2040</c:v>
                </c:pt>
              </c:numCache>
            </c:numRef>
          </c:val>
          <c:extLst>
            <c:ext xmlns:c16="http://schemas.microsoft.com/office/drawing/2014/chart" uri="{C3380CC4-5D6E-409C-BE32-E72D297353CC}">
              <c16:uniqueId val="{00000001-F758-4D3B-9FEB-709502DAA0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2163</c:v>
                </c:pt>
                <c:pt idx="1">
                  <c:v>2132</c:v>
                </c:pt>
                <c:pt idx="2">
                  <c:v>2534</c:v>
                </c:pt>
              </c:numCache>
            </c:numRef>
          </c:val>
          <c:extLst>
            <c:ext xmlns:c16="http://schemas.microsoft.com/office/drawing/2014/chart" uri="{C3380CC4-5D6E-409C-BE32-E72D297353CC}">
              <c16:uniqueId val="{00000002-F758-4D3B-9FEB-709502DAA00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{27D3C7F5-021B-47C4-B9A2-DC4046EB2B37}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4E9-4EB1-8053-7ACF187432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{F0929781-55A1-4633-8289-F9AB567C688A}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E9-4EB1-8053-7ACF187432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{8BFA9991-901F-475D-BA1B-3FCA2D434B1E}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E9-4EB1-8053-7ACF187432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{D28697D8-3438-4E41-9D08-2288EC89862B}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E9-4EB1-8053-7ACF187432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{D55E774E-EAD2-4FD7-8F3C-188230375438}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E9-4EB1-8053-7ACF1874324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{30CDEBE0-BD07-4583-9575-09012247F690}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4E9-4EB1-8053-7ACF1874324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{3FAB01A6-EFC1-4FB1-9745-C68C340A6DF3}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4E9-4EB1-8053-7ACF1874324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{81E10751-503A-4FDC-9EE2-2BC3F581B974}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4E9-4EB1-8053-7ACF1874324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{26461990-2CC1-4EF3-B599-46F5287102C0}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4E9-4EB1-8053-7ACF187432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c:v>
                </c:pt>
                <c:pt idx="32">
                  <c:v>57.6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4E9-4EB1-8053-7ACF187432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{B1B4B5F9-DDE8-4CE0-8E5E-97448CA2EE90}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4E9-4EB1-8053-7ACF187432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{01F851E9-F0E3-4291-B370-2A80C57CB0D6}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E9-4EB1-8053-7ACF187432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{D020B171-2474-462E-B44F-52F6C3FFA926}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E9-4EB1-8053-7ACF187432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{53C23A1A-4775-4153-A92B-0A9D24388F8B}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E9-4EB1-8053-7ACF187432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{94DA2319-E58C-45A8-9D9A-308E2B2098AC}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E9-4EB1-8053-7ACF1874324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{58F68CCA-B09D-44FD-A36A-F2E7CCAAAE93}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4E9-4EB1-8053-7ACF1874324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{B55EC8A0-77FD-4ECF-AD60-82F79887D36F}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4E9-4EB1-8053-7ACF1874324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{963AB67C-98CA-42F8-952E-51873362BAEC}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4E9-4EB1-8053-7ACF1874324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{B71B9979-D9AE-40A1-A237-047C19D15E87}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4E9-4EB1-8053-7ACF187432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c:ext xmlns:c16="http://schemas.microsoft.com/office/drawing/2014/chart" uri="{C3380CC4-5D6E-409C-BE32-E72D297353CC}">
              <c16:uniqueId val="{00000013-44E9-4EB1-8053-7ACF1874324C}"/>
            </c:ext>
          </c:extLst>
        </c:ser>
        <c:dLbls>
          <c:showLegendKey val="0"/>
          <c:showVal val="1"/>
          <c:showCatName val="0"/>
          <c:showSerName val="0"/>
          <c:showPercent val="0"/>
          <c:showBubbleSize val="0"/>
        </c:dLbls>
        <c:axId val="46179840"/>
        <c:axId val="46181760"/>
      </c:scatterChart>
      <c:valAx>
        <c:axId val="46179840"/>
        <c:scaling>
          <c:orientation val="minMax"/>
          <c:max val="60.9"/>
          <c:min val="60.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{EA3425E2-7814-4A3D-A6CD-BDA0688E1121}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B6C-45F5-9326-CF5BB35CE8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{CA1BC5D8-FCD1-4B9B-9D8C-D85D8E65B3CB}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6C-45F5-9326-CF5BB35CE8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{5A4D3A3C-B7B4-4EF4-9C6E-61BCAFF2C826}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6C-45F5-9326-CF5BB35CE8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{BD385061-0CE2-4622-8F57-5E28EC580D56}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6C-45F5-9326-CF5BB35CE8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{55DA8D7C-A9B5-4411-A3C2-96448B334561}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6C-45F5-9326-CF5BB35CE89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{1F977919-CDBB-4A32-880C-A9D0523A8B1D}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B6C-45F5-9326-CF5BB35CE89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{35973B00-558A-4FAF-B458-855D68C5BC9C}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B6C-45F5-9326-CF5BB35CE89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{8F65E638-9B15-45C0-A3B3-EB11F12542BD}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B6C-45F5-9326-CF5BB35CE89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{7D45EB51-75A0-4B19-B04B-11203EA4EC7F}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B6C-45F5-9326-CF5BB35CE8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3.2</c:v>
                </c:pt>
                <c:pt idx="16">
                  <c:v>3.3</c:v>
                </c:pt>
                <c:pt idx="24">
                  <c:v>3.2</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B6C-45F5-9326-CF5BB35CE8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{ED19A279-9876-468D-80EB-5F5F7BF3E732}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B6C-45F5-9326-CF5BB35CE8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{98149110-0BAF-4A9B-B76B-7ECC3D255BBA}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6C-45F5-9326-CF5BB35CE8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{3115B095-F7A1-43B2-912A-567A02B2E285}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6C-45F5-9326-CF5BB35CE8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{A986A53C-C1BF-44CD-AA09-737E5EFD485D}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6C-45F5-9326-CF5BB35CE8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{0193162D-8BCF-4CB5-B8A7-435732D521BD}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6C-45F5-9326-CF5BB35CE89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{9F8AA069-0AC4-4C81-A9BD-CEE5B4C032B9}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B6C-45F5-9326-CF5BB35CE89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{0EEF3683-4D3A-42F4-991D-D7C00348BE5A}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B6C-45F5-9326-CF5BB35CE89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{75E4B482-CBA3-46D4-AA1F-52CFA04B709B}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B6C-45F5-9326-CF5BB35CE89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{170D30EB-D9AA-4D40-950E-4B8925C00C78}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B6C-45F5-9326-CF5BB35CE8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0B6C-45F5-9326-CF5BB35CE898}"/>
            </c:ext>
          </c:extLst>
        </c:ser>
        <c:dLbls>
          <c:showLegendKey val="0"/>
          <c:showVal val="1"/>
          <c:showCatName val="0"/>
          <c:showSerName val="0"/>
          <c:showPercent val="0"/>
          <c:showBubbleSize val="0"/>
        </c:dLbls>
        <c:axId val="84219776"/>
        <c:axId val="84234240"/>
      </c:scatterChart>
      <c:valAx>
        <c:axId val="84219776"/>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下水道事業特別会計では下水道債償還額が増加しているものの、一般会計では地方債の発行抑制、繰上償還の実施等により元利償還金は減少している。</a:t>
          </a:r>
        </a:p>
        <a:p>
          <a:r>
            <a:rPr kumimoji="1" lang="ja-JP" altLang="en-US" sz="1400">
              <a:latin typeface="ＭＳ ゴシック" pitchFamily="49" charset="-128"/>
              <a:ea typeface="ＭＳ ゴシック" pitchFamily="49" charset="-128"/>
            </a:rPr>
            <a:t>また、算入公債費等については新規の借入れや過年度分の算入終了等により年度により増減が生じている。平成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年度以降は臨時財政対策債及び下水道事業債により増加が続いている。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将来負担額（Ａ）の大半を占める一般会計等に係る地方債現在高は減少しているが、下水道事業債現在高は増加している。</a:t>
          </a:r>
        </a:p>
        <a:p>
          <a:r>
            <a:rPr kumimoji="1" lang="ja-JP" altLang="en-US" sz="1400">
              <a:latin typeface="ＭＳ ゴシック" pitchFamily="49" charset="-128"/>
              <a:ea typeface="ＭＳ ゴシック" pitchFamily="49" charset="-128"/>
            </a:rPr>
            <a:t>現在発行している臨時財政対策債、下水道事業債ともに交付税算入があるため、充当可能財源等（Ｂ）においても反映されることから、今後も大きな変動は見込まれない。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和歌山県岩出市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年度以降の重点事業（市民プール建設など）に備え特定目的金への積立を行ったため、全体では対前年度比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各基金の方針に従い、適正な運用に努める。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計画的な整備の促進のため、都市計画事業資金基金は都市計画事業実施のため、教育施設建設基金は義務教育施設及び社会教育施設建設のため、地域福祉基金は高齢者が健康で生きがいをもち安心して過ごせる明るい活力ある社会を作るため、ごみ処理施設建設基金はごみ処理施設の建設のための財源とするため、それぞれ運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年度以降の重点事業（市民プール建設等）のため積立てを行い、対前年度比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都市計画事業資金基金については、例年、都市計画税収の一部を、次年度以降の都市計画事業のため積立てを行っているため、対前年度比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それぞれの目的のため、積立・取崩を行っていく。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なお、公共施設建設基金については、平成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社会保障関係費の増加による一般財源不足への対応や重点事業推進のためにより取崩を行ったことにより、対前年度比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高齢化に伴う市税収入減、社会保障関係費の増が確実に見込まれることから、円滑な財政運営のため、可能な限り積立を行う。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今後の臨時財政対策債等の償還による一般財源負担を見据え、積立を行ったため、対前年度比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臨時財政対策債の償還額が増加傾向であるため、可能な限り積立を行うが、将来的には償還に充てる財源として取崩を行う。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53,955
53,615
38.51
17,139,299
16,659,413
438,846
9,969,065
6,879,231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有形固定資産減価償却率は概ね類似団体平均並みとなっている。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前年度と比較すると</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％上昇し、各施設の老朽化が進んでいるが、公共施設総合管理計画に基づき、適正な公共施設の管理に引続き努める。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3" name="直線コネクタ 72"/>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4"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5" name="直線コネクタ 74"/>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6"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7" name="直線コネクタ 76"/>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8"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9" name="フローチャート: 判断 78"/>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0" name="フローチャート: 判断 79"/>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1" name="フローチャート: 判断 80"/>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157933</xdr:rowOff>
    </xdr:from>
    <xdr:to>
      <xdr:col>23</xdr:col>
      <xdr:colOff>136525</xdr:colOff>
      <xdr:row>30</xdr:row>
      <xdr:rowOff>88083</xdr:rowOff>
    </xdr:to>
    <xdr:sp macro="" textlink="">
      <xdr:nvSpPr>
        <xdr:cNvPr id="87" name="楕円 86"/>
        <xdr:cNvSpPr/>
      </xdr:nvSpPr>
      <xdr:spPr>
        <a:xfrm>
          <a:off x="47117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136360</xdr:rowOff>
    </xdr:from>
    <xdr:ext cx="405111" cy="259045"/>
    <xdr:sp macro="" textlink="">
      <xdr:nvSpPr>
        <xdr:cNvPr id="88" name="有形固定資産減価償却率該当値テキスト"/>
        <xdr:cNvSpPr txBox="1"/>
      </xdr:nvSpPr>
      <xdr:spPr>
        <a:xfrm>
          <a:off x="4813300" y="5879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4989</xdr:rowOff>
    </xdr:from>
    <xdr:to>
      <xdr:col>19</xdr:col>
      <xdr:colOff>187325</xdr:colOff>
      <xdr:row>30</xdr:row>
      <xdr:rowOff>106589</xdr:rowOff>
    </xdr:to>
    <xdr:sp macro="" textlink="">
      <xdr:nvSpPr>
        <xdr:cNvPr id="89" name="楕円 88"/>
        <xdr:cNvSpPr/>
      </xdr:nvSpPr>
      <xdr:spPr>
        <a:xfrm>
          <a:off x="4000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30</xdr:row>
      <xdr:rowOff>55789</xdr:rowOff>
    </xdr:to>
    <xdr:cxnSp macro="">
      <xdr:nvCxnSpPr>
        <xdr:cNvPr id="90" name="直線コネクタ 89"/>
        <xdr:cNvCxnSpPr/>
      </xdr:nvCxnSpPr>
      <xdr:spPr>
        <a:xfrm flipV="1">
          <a:off x="4051300" y="5952308"/>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1"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92"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97716</xdr:rowOff>
    </xdr:from>
    <xdr:ext cx="405111" cy="259045"/>
    <xdr:sp macro="" textlink="">
      <xdr:nvSpPr>
        <xdr:cNvPr id="93" name="n_1mainValue有形固定資産減価償却率"/>
        <xdr:cNvSpPr txBox="1"/>
      </xdr:nvSpPr>
      <xdr:spPr>
        <a:xfrm>
          <a:off x="38360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債務償還可能年数は類似団体平均を大きく下回っている。これは、一般会計における新規地方債の発行抑制や繰上償還の実施によるものである。今後も引続き負債が過大とならないよう努める。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2" name="テキスト ボックス 11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4" name="テキスト ボックス 11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6" name="テキスト ボックス 11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8" name="テキスト ボックス 11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0" name="テキスト ボックス 11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4" name="直線コネクタ 123"/>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7"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8" name="直線コネクタ 12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9"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0" name="フローチャート: 判断 12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42485</xdr:rowOff>
    </xdr:from>
    <xdr:to>
      <xdr:col>76</xdr:col>
      <xdr:colOff>73025</xdr:colOff>
      <xdr:row>32</xdr:row>
      <xdr:rowOff>144085</xdr:rowOff>
    </xdr:to>
    <xdr:sp macro="" textlink="">
      <xdr:nvSpPr>
        <xdr:cNvPr id="136" name="楕円 135"/>
        <xdr:cNvSpPr/>
      </xdr:nvSpPr>
      <xdr:spPr>
        <a:xfrm>
          <a:off x="14744700" y="63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20912</xdr:rowOff>
    </xdr:from>
    <xdr:ext cx="340478" cy="259045"/>
    <xdr:sp macro="" textlink="">
      <xdr:nvSpPr>
        <xdr:cNvPr id="137" name="債務償還可能年数該当値テキスト"/>
        <xdr:cNvSpPr txBox="1"/>
      </xdr:nvSpPr>
      <xdr:spPr>
        <a:xfrm>
          <a:off x="14846300" y="62788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53,955
53,615
38.51
17,139,299
16,659,413
438,846
9,969,065
6,879,231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113574</xdr:rowOff>
    </xdr:from>
    <xdr:to>
      <xdr:col>24</xdr:col>
      <xdr:colOff>114300</xdr:colOff>
      <xdr:row>39</xdr:row>
      <xdr:rowOff>43724</xdr:rowOff>
    </xdr:to>
    <xdr:sp macro="" textlink="">
      <xdr:nvSpPr>
        <xdr:cNvPr id="71" name="楕円 70"/>
        <xdr:cNvSpPr/>
      </xdr:nvSpPr>
      <xdr:spPr>
        <a:xfrm>
          <a:off x="4584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92001</xdr:rowOff>
    </xdr:from>
    <xdr:ext cx="405111" cy="259045"/>
    <xdr:sp macro="" textlink="">
      <xdr:nvSpPr>
        <xdr:cNvPr id="72" name="【道路】&#10;有形固定資産減価償却率該当値テキスト"/>
        <xdr:cNvSpPr txBox="1"/>
      </xdr:nvSpPr>
      <xdr:spPr>
        <a:xfrm>
          <a:off x="4673600"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125004</xdr:rowOff>
    </xdr:from>
    <xdr:to>
      <xdr:col>20</xdr:col>
      <xdr:colOff>38100</xdr:colOff>
      <xdr:row>39</xdr:row>
      <xdr:rowOff>55154</xdr:rowOff>
    </xdr:to>
    <xdr:sp macro="" textlink="">
      <xdr:nvSpPr>
        <xdr:cNvPr id="73" name="楕円 72"/>
        <xdr:cNvSpPr/>
      </xdr:nvSpPr>
      <xdr:spPr>
        <a:xfrm>
          <a:off x="3746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164374</xdr:rowOff>
    </xdr:from>
    <xdr:to>
      <xdr:col>24</xdr:col>
      <xdr:colOff>63500</xdr:colOff>
      <xdr:row>39</xdr:row>
      <xdr:rowOff>4354</xdr:rowOff>
    </xdr:to>
    <xdr:cxnSp macro="">
      <xdr:nvCxnSpPr>
        <xdr:cNvPr id="74" name="直線コネクタ 73"/>
        <xdr:cNvCxnSpPr/>
      </xdr:nvCxnSpPr>
      <xdr:spPr>
        <a:xfrm flipV="1">
          <a:off x="3797300" y="66794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5"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46281</xdr:rowOff>
    </xdr:from>
    <xdr:ext cx="405111" cy="259045"/>
    <xdr:sp macro="" textlink="">
      <xdr:nvSpPr>
        <xdr:cNvPr id="77" name="n_1mainValue【道路】&#10;有形固定資産減価償却率"/>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08"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126801</xdr:rowOff>
    </xdr:from>
    <xdr:to>
      <xdr:col>55</xdr:col>
      <xdr:colOff>50800</xdr:colOff>
      <xdr:row>42</xdr:row>
      <xdr:rowOff>56951</xdr:rowOff>
    </xdr:to>
    <xdr:sp macro="" textlink="">
      <xdr:nvSpPr>
        <xdr:cNvPr id="117" name="楕円 116"/>
        <xdr:cNvSpPr/>
      </xdr:nvSpPr>
      <xdr:spPr>
        <a:xfrm>
          <a:off x="10426700" y="71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41728</xdr:rowOff>
    </xdr:from>
    <xdr:ext cx="469744" cy="259045"/>
    <xdr:sp macro="" textlink="">
      <xdr:nvSpPr>
        <xdr:cNvPr id="118" name="【道路】&#10;一人当たり延長該当値テキスト"/>
        <xdr:cNvSpPr txBox="1"/>
      </xdr:nvSpPr>
      <xdr:spPr>
        <a:xfrm>
          <a:off x="10515600" y="707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126719</xdr:rowOff>
    </xdr:from>
    <xdr:to>
      <xdr:col>50</xdr:col>
      <xdr:colOff>165100</xdr:colOff>
      <xdr:row>42</xdr:row>
      <xdr:rowOff>56869</xdr:rowOff>
    </xdr:to>
    <xdr:sp macro="" textlink="">
      <xdr:nvSpPr>
        <xdr:cNvPr id="119" name="楕円 118"/>
        <xdr:cNvSpPr/>
      </xdr:nvSpPr>
      <xdr:spPr>
        <a:xfrm>
          <a:off x="9588500" y="71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6069</xdr:rowOff>
    </xdr:from>
    <xdr:to>
      <xdr:col>55</xdr:col>
      <xdr:colOff>0</xdr:colOff>
      <xdr:row>42</xdr:row>
      <xdr:rowOff>6151</xdr:rowOff>
    </xdr:to>
    <xdr:cxnSp macro="">
      <xdr:nvCxnSpPr>
        <xdr:cNvPr id="120" name="直線コネクタ 119"/>
        <xdr:cNvCxnSpPr/>
      </xdr:nvCxnSpPr>
      <xdr:spPr>
        <a:xfrm>
          <a:off x="9639300" y="7206969"/>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1"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47996</xdr:rowOff>
    </xdr:from>
    <xdr:ext cx="469744" cy="259045"/>
    <xdr:sp macro="" textlink="">
      <xdr:nvSpPr>
        <xdr:cNvPr id="123" name="n_1mainValue【道路】&#10;一人当たり延長"/>
        <xdr:cNvSpPr txBox="1"/>
      </xdr:nvSpPr>
      <xdr:spPr>
        <a:xfrm>
          <a:off x="9391727" y="724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54"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47172</xdr:rowOff>
    </xdr:from>
    <xdr:to>
      <xdr:col>24</xdr:col>
      <xdr:colOff>114300</xdr:colOff>
      <xdr:row>60</xdr:row>
      <xdr:rowOff>148772</xdr:rowOff>
    </xdr:to>
    <xdr:sp macro="" textlink="">
      <xdr:nvSpPr>
        <xdr:cNvPr id="163" name="楕円 162"/>
        <xdr:cNvSpPr/>
      </xdr:nvSpPr>
      <xdr:spPr>
        <a:xfrm>
          <a:off x="4584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25599</xdr:rowOff>
    </xdr:from>
    <xdr:ext cx="405111" cy="259045"/>
    <xdr:sp macro="" textlink="">
      <xdr:nvSpPr>
        <xdr:cNvPr id="164" name="【橋りょう・トンネル】&#10;有形固定資産減価償却率該当値テキスト"/>
        <xdr:cNvSpPr txBox="1"/>
      </xdr:nvSpPr>
      <xdr:spPr>
        <a:xfrm>
          <a:off x="4673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65" name="楕円 164"/>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60</xdr:row>
      <xdr:rowOff>124097</xdr:rowOff>
    </xdr:to>
    <xdr:cxnSp macro="">
      <xdr:nvCxnSpPr>
        <xdr:cNvPr id="166" name="直線コネクタ 165"/>
        <xdr:cNvCxnSpPr/>
      </xdr:nvCxnSpPr>
      <xdr:spPr>
        <a:xfrm flipV="1">
          <a:off x="3797300" y="1038497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67"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166024</xdr:rowOff>
    </xdr:from>
    <xdr:ext cx="405111" cy="259045"/>
    <xdr:sp macro="" textlink="">
      <xdr:nvSpPr>
        <xdr:cNvPr id="169" name="n_1mainValue【橋りょう・トンネル】&#10;有形固定資産減価償却率"/>
        <xdr:cNvSpPr txBox="1"/>
      </xdr:nvSpPr>
      <xdr:spPr>
        <a:xfrm>
          <a:off x="35820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198"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72902</xdr:rowOff>
    </xdr:from>
    <xdr:to>
      <xdr:col>55</xdr:col>
      <xdr:colOff>50800</xdr:colOff>
      <xdr:row>64</xdr:row>
      <xdr:rowOff>3052</xdr:rowOff>
    </xdr:to>
    <xdr:sp macro="" textlink="">
      <xdr:nvSpPr>
        <xdr:cNvPr id="207" name="楕円 206"/>
        <xdr:cNvSpPr/>
      </xdr:nvSpPr>
      <xdr:spPr>
        <a:xfrm>
          <a:off x="10426700" y="108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36042</xdr:rowOff>
    </xdr:from>
    <xdr:ext cx="534377" cy="259045"/>
    <xdr:sp macro="" textlink="">
      <xdr:nvSpPr>
        <xdr:cNvPr id="208" name="【橋りょう・トンネル】&#10;一人当たり有形固定資産（償却資産）額該当値テキスト"/>
        <xdr:cNvSpPr txBox="1"/>
      </xdr:nvSpPr>
      <xdr:spPr>
        <a:xfrm>
          <a:off x="10515600" y="1083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72792</xdr:rowOff>
    </xdr:from>
    <xdr:to>
      <xdr:col>50</xdr:col>
      <xdr:colOff>165100</xdr:colOff>
      <xdr:row>64</xdr:row>
      <xdr:rowOff>2942</xdr:rowOff>
    </xdr:to>
    <xdr:sp macro="" textlink="">
      <xdr:nvSpPr>
        <xdr:cNvPr id="209" name="楕円 208"/>
        <xdr:cNvSpPr/>
      </xdr:nvSpPr>
      <xdr:spPr>
        <a:xfrm>
          <a:off x="9588500" y="108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123592</xdr:rowOff>
    </xdr:from>
    <xdr:to>
      <xdr:col>55</xdr:col>
      <xdr:colOff>0</xdr:colOff>
      <xdr:row>63</xdr:row>
      <xdr:rowOff>123702</xdr:rowOff>
    </xdr:to>
    <xdr:cxnSp macro="">
      <xdr:nvCxnSpPr>
        <xdr:cNvPr id="210" name="直線コネクタ 209"/>
        <xdr:cNvCxnSpPr/>
      </xdr:nvCxnSpPr>
      <xdr:spPr>
        <a:xfrm>
          <a:off x="9639300" y="10924942"/>
          <a:ext cx="8382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1"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165519</xdr:rowOff>
    </xdr:from>
    <xdr:ext cx="534377" cy="259045"/>
    <xdr:sp macro="" textlink="">
      <xdr:nvSpPr>
        <xdr:cNvPr id="213" name="n_1mainValue【橋りょう・トンネル】&#10;一人当たり有形固定資産（償却資産）額"/>
        <xdr:cNvSpPr txBox="1"/>
      </xdr:nvSpPr>
      <xdr:spPr>
        <a:xfrm>
          <a:off x="9359411" y="109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82550</xdr:rowOff>
    </xdr:from>
    <xdr:to>
      <xdr:col>24</xdr:col>
      <xdr:colOff>114300</xdr:colOff>
      <xdr:row>79</xdr:row>
      <xdr:rowOff>12700</xdr:rowOff>
    </xdr:to>
    <xdr:sp macro="" textlink="">
      <xdr:nvSpPr>
        <xdr:cNvPr id="252" name="楕円 251"/>
        <xdr:cNvSpPr/>
      </xdr:nvSpPr>
      <xdr:spPr>
        <a:xfrm>
          <a:off x="45847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105427</xdr:rowOff>
    </xdr:from>
    <xdr:ext cx="405111" cy="259045"/>
    <xdr:sp macro="" textlink="">
      <xdr:nvSpPr>
        <xdr:cNvPr id="253" name="【公営住宅】&#10;有形固定資産減価償却率該当値テキスト"/>
        <xdr:cNvSpPr txBox="1"/>
      </xdr:nvSpPr>
      <xdr:spPr>
        <a:xfrm>
          <a:off x="4673600"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116839</xdr:rowOff>
    </xdr:from>
    <xdr:to>
      <xdr:col>20</xdr:col>
      <xdr:colOff>38100</xdr:colOff>
      <xdr:row>79</xdr:row>
      <xdr:rowOff>46989</xdr:rowOff>
    </xdr:to>
    <xdr:sp macro="" textlink="">
      <xdr:nvSpPr>
        <xdr:cNvPr id="254" name="楕円 253"/>
        <xdr:cNvSpPr/>
      </xdr:nvSpPr>
      <xdr:spPr>
        <a:xfrm>
          <a:off x="3746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133350</xdr:rowOff>
    </xdr:from>
    <xdr:to>
      <xdr:col>24</xdr:col>
      <xdr:colOff>63500</xdr:colOff>
      <xdr:row>78</xdr:row>
      <xdr:rowOff>167639</xdr:rowOff>
    </xdr:to>
    <xdr:cxnSp macro="">
      <xdr:nvCxnSpPr>
        <xdr:cNvPr id="255" name="直線コネクタ 254"/>
        <xdr:cNvCxnSpPr/>
      </xdr:nvCxnSpPr>
      <xdr:spPr>
        <a:xfrm flipV="1">
          <a:off x="3797300" y="135064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56"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7"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63516</xdr:rowOff>
    </xdr:from>
    <xdr:ext cx="405111" cy="259045"/>
    <xdr:sp macro="" textlink="">
      <xdr:nvSpPr>
        <xdr:cNvPr id="258" name="n_1mainValue【公営住宅】&#10;有形固定資産減価償却率"/>
        <xdr:cNvSpPr txBox="1"/>
      </xdr:nvSpPr>
      <xdr:spPr>
        <a:xfrm>
          <a:off x="35820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285"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140919</xdr:rowOff>
    </xdr:from>
    <xdr:to>
      <xdr:col>55</xdr:col>
      <xdr:colOff>50800</xdr:colOff>
      <xdr:row>86</xdr:row>
      <xdr:rowOff>71069</xdr:rowOff>
    </xdr:to>
    <xdr:sp macro="" textlink="">
      <xdr:nvSpPr>
        <xdr:cNvPr id="294" name="楕円 293"/>
        <xdr:cNvSpPr/>
      </xdr:nvSpPr>
      <xdr:spPr>
        <a:xfrm>
          <a:off x="104267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55846</xdr:rowOff>
    </xdr:from>
    <xdr:ext cx="469744" cy="259045"/>
    <xdr:sp macro="" textlink="">
      <xdr:nvSpPr>
        <xdr:cNvPr id="295" name="【公営住宅】&#10;一人当たり面積該当値テキスト"/>
        <xdr:cNvSpPr txBox="1"/>
      </xdr:nvSpPr>
      <xdr:spPr>
        <a:xfrm>
          <a:off x="10515600" y="1462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140463</xdr:rowOff>
    </xdr:from>
    <xdr:to>
      <xdr:col>50</xdr:col>
      <xdr:colOff>165100</xdr:colOff>
      <xdr:row>86</xdr:row>
      <xdr:rowOff>70613</xdr:rowOff>
    </xdr:to>
    <xdr:sp macro="" textlink="">
      <xdr:nvSpPr>
        <xdr:cNvPr id="296" name="楕円 295"/>
        <xdr:cNvSpPr/>
      </xdr:nvSpPr>
      <xdr:spPr>
        <a:xfrm>
          <a:off x="9588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19813</xdr:rowOff>
    </xdr:from>
    <xdr:to>
      <xdr:col>55</xdr:col>
      <xdr:colOff>0</xdr:colOff>
      <xdr:row>86</xdr:row>
      <xdr:rowOff>20269</xdr:rowOff>
    </xdr:to>
    <xdr:cxnSp macro="">
      <xdr:nvCxnSpPr>
        <xdr:cNvPr id="297" name="直線コネクタ 296"/>
        <xdr:cNvCxnSpPr/>
      </xdr:nvCxnSpPr>
      <xdr:spPr>
        <a:xfrm>
          <a:off x="9639300" y="14764513"/>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8"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9"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61740</xdr:rowOff>
    </xdr:from>
    <xdr:ext cx="469744" cy="259045"/>
    <xdr:sp macro="" textlink="">
      <xdr:nvSpPr>
        <xdr:cNvPr id="300" name="n_1mainValue【公営住宅】&#10;一人当たり面積"/>
        <xdr:cNvSpPr txBox="1"/>
      </xdr:nvSpPr>
      <xdr:spPr>
        <a:xfrm>
          <a:off x="9391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9" name="フローチャート: 判断 348"/>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71120</xdr:rowOff>
    </xdr:from>
    <xdr:to>
      <xdr:col>85</xdr:col>
      <xdr:colOff>177800</xdr:colOff>
      <xdr:row>36</xdr:row>
      <xdr:rowOff>1270</xdr:rowOff>
    </xdr:to>
    <xdr:sp macro="" textlink="">
      <xdr:nvSpPr>
        <xdr:cNvPr id="355" name="楕円 354"/>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93997</xdr:rowOff>
    </xdr:from>
    <xdr:ext cx="405111" cy="259045"/>
    <xdr:sp macro="" textlink="">
      <xdr:nvSpPr>
        <xdr:cNvPr id="356" name="【認定こども園・幼稚園・保育所】&#10;有形固定資産減価償却率該当値テキスト"/>
        <xdr:cNvSpPr txBox="1"/>
      </xdr:nvSpPr>
      <xdr:spPr>
        <a:xfrm>
          <a:off x="16357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95885</xdr:rowOff>
    </xdr:from>
    <xdr:to>
      <xdr:col>81</xdr:col>
      <xdr:colOff>101600</xdr:colOff>
      <xdr:row>36</xdr:row>
      <xdr:rowOff>26035</xdr:rowOff>
    </xdr:to>
    <xdr:sp macro="" textlink="">
      <xdr:nvSpPr>
        <xdr:cNvPr id="357" name="楕円 356"/>
        <xdr:cNvSpPr/>
      </xdr:nvSpPr>
      <xdr:spPr>
        <a:xfrm>
          <a:off x="15430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121920</xdr:rowOff>
    </xdr:from>
    <xdr:to>
      <xdr:col>85</xdr:col>
      <xdr:colOff>127000</xdr:colOff>
      <xdr:row>35</xdr:row>
      <xdr:rowOff>146685</xdr:rowOff>
    </xdr:to>
    <xdr:cxnSp macro="">
      <xdr:nvCxnSpPr>
        <xdr:cNvPr id="358" name="直線コネクタ 357"/>
        <xdr:cNvCxnSpPr/>
      </xdr:nvCxnSpPr>
      <xdr:spPr>
        <a:xfrm flipV="1">
          <a:off x="15481300" y="61226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59"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60"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42562</xdr:rowOff>
    </xdr:from>
    <xdr:ext cx="405111" cy="259045"/>
    <xdr:sp macro="" textlink="">
      <xdr:nvSpPr>
        <xdr:cNvPr id="361" name="n_1mainValue【認定こども園・幼稚園・保育所】&#10;有形固定資産減価償却率"/>
        <xdr:cNvSpPr txBox="1"/>
      </xdr:nvSpPr>
      <xdr:spPr>
        <a:xfrm>
          <a:off x="152660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1" name="フローチャート: 判断 390"/>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50546</xdr:rowOff>
    </xdr:from>
    <xdr:to>
      <xdr:col>116</xdr:col>
      <xdr:colOff>114300</xdr:colOff>
      <xdr:row>37</xdr:row>
      <xdr:rowOff>152146</xdr:rowOff>
    </xdr:to>
    <xdr:sp macro="" textlink="">
      <xdr:nvSpPr>
        <xdr:cNvPr id="397" name="楕円 396"/>
        <xdr:cNvSpPr/>
      </xdr:nvSpPr>
      <xdr:spPr>
        <a:xfrm>
          <a:off x="221107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73423</xdr:rowOff>
    </xdr:from>
    <xdr:ext cx="469744" cy="259045"/>
    <xdr:sp macro="" textlink="">
      <xdr:nvSpPr>
        <xdr:cNvPr id="398" name="【認定こども園・幼稚園・保育所】&#10;一人当たり面積該当値テキスト"/>
        <xdr:cNvSpPr txBox="1"/>
      </xdr:nvSpPr>
      <xdr:spPr>
        <a:xfrm>
          <a:off x="22199600"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50546</xdr:rowOff>
    </xdr:from>
    <xdr:to>
      <xdr:col>112</xdr:col>
      <xdr:colOff>38100</xdr:colOff>
      <xdr:row>37</xdr:row>
      <xdr:rowOff>152146</xdr:rowOff>
    </xdr:to>
    <xdr:sp macro="" textlink="">
      <xdr:nvSpPr>
        <xdr:cNvPr id="399" name="楕円 398"/>
        <xdr:cNvSpPr/>
      </xdr:nvSpPr>
      <xdr:spPr>
        <a:xfrm>
          <a:off x="21272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101346</xdr:rowOff>
    </xdr:from>
    <xdr:to>
      <xdr:col>116</xdr:col>
      <xdr:colOff>63500</xdr:colOff>
      <xdr:row>37</xdr:row>
      <xdr:rowOff>101346</xdr:rowOff>
    </xdr:to>
    <xdr:cxnSp macro="">
      <xdr:nvCxnSpPr>
        <xdr:cNvPr id="400" name="直線コネクタ 399"/>
        <xdr:cNvCxnSpPr/>
      </xdr:nvCxnSpPr>
      <xdr:spPr>
        <a:xfrm>
          <a:off x="21323300" y="6444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01"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02"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168673</xdr:rowOff>
    </xdr:from>
    <xdr:ext cx="469744" cy="259045"/>
    <xdr:sp macro="" textlink="">
      <xdr:nvSpPr>
        <xdr:cNvPr id="403" name="n_1main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33"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36830</xdr:rowOff>
    </xdr:from>
    <xdr:to>
      <xdr:col>85</xdr:col>
      <xdr:colOff>177800</xdr:colOff>
      <xdr:row>58</xdr:row>
      <xdr:rowOff>138430</xdr:rowOff>
    </xdr:to>
    <xdr:sp macro="" textlink="">
      <xdr:nvSpPr>
        <xdr:cNvPr id="442" name="楕円 441"/>
        <xdr:cNvSpPr/>
      </xdr:nvSpPr>
      <xdr:spPr>
        <a:xfrm>
          <a:off x="16268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59707</xdr:rowOff>
    </xdr:from>
    <xdr:ext cx="405111" cy="259045"/>
    <xdr:sp macro="" textlink="">
      <xdr:nvSpPr>
        <xdr:cNvPr id="443" name="【学校施設】&#10;有形固定資産減価償却率該当値テキスト"/>
        <xdr:cNvSpPr txBox="1"/>
      </xdr:nvSpPr>
      <xdr:spPr>
        <a:xfrm>
          <a:off x="163576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76835</xdr:rowOff>
    </xdr:from>
    <xdr:to>
      <xdr:col>81</xdr:col>
      <xdr:colOff>101600</xdr:colOff>
      <xdr:row>59</xdr:row>
      <xdr:rowOff>6985</xdr:rowOff>
    </xdr:to>
    <xdr:sp macro="" textlink="">
      <xdr:nvSpPr>
        <xdr:cNvPr id="444" name="楕円 443"/>
        <xdr:cNvSpPr/>
      </xdr:nvSpPr>
      <xdr:spPr>
        <a:xfrm>
          <a:off x="15430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87630</xdr:rowOff>
    </xdr:from>
    <xdr:to>
      <xdr:col>85</xdr:col>
      <xdr:colOff>127000</xdr:colOff>
      <xdr:row>58</xdr:row>
      <xdr:rowOff>127635</xdr:rowOff>
    </xdr:to>
    <xdr:cxnSp macro="">
      <xdr:nvCxnSpPr>
        <xdr:cNvPr id="445" name="直線コネクタ 444"/>
        <xdr:cNvCxnSpPr/>
      </xdr:nvCxnSpPr>
      <xdr:spPr>
        <a:xfrm flipV="1">
          <a:off x="15481300" y="100317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6"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7"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23512</xdr:rowOff>
    </xdr:from>
    <xdr:ext cx="405111" cy="259045"/>
    <xdr:sp macro="" textlink="">
      <xdr:nvSpPr>
        <xdr:cNvPr id="448" name="n_1mainValue【学校施設】&#10;有形固定資産減価償却率"/>
        <xdr:cNvSpPr txBox="1"/>
      </xdr:nvSpPr>
      <xdr:spPr>
        <a:xfrm>
          <a:off x="152660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476"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94590</xdr:rowOff>
    </xdr:from>
    <xdr:to>
      <xdr:col>116</xdr:col>
      <xdr:colOff>114300</xdr:colOff>
      <xdr:row>64</xdr:row>
      <xdr:rowOff>24740</xdr:rowOff>
    </xdr:to>
    <xdr:sp macro="" textlink="">
      <xdr:nvSpPr>
        <xdr:cNvPr id="485" name="楕円 484"/>
        <xdr:cNvSpPr/>
      </xdr:nvSpPr>
      <xdr:spPr>
        <a:xfrm>
          <a:off x="22110700" y="108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9517</xdr:rowOff>
    </xdr:from>
    <xdr:ext cx="469744" cy="259045"/>
    <xdr:sp macro="" textlink="">
      <xdr:nvSpPr>
        <xdr:cNvPr id="486" name="【学校施設】&#10;一人当たり面積該当値テキスト"/>
        <xdr:cNvSpPr txBox="1"/>
      </xdr:nvSpPr>
      <xdr:spPr>
        <a:xfrm>
          <a:off x="22199600" y="108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94132</xdr:rowOff>
    </xdr:from>
    <xdr:to>
      <xdr:col>112</xdr:col>
      <xdr:colOff>38100</xdr:colOff>
      <xdr:row>64</xdr:row>
      <xdr:rowOff>24282</xdr:rowOff>
    </xdr:to>
    <xdr:sp macro="" textlink="">
      <xdr:nvSpPr>
        <xdr:cNvPr id="487" name="楕円 486"/>
        <xdr:cNvSpPr/>
      </xdr:nvSpPr>
      <xdr:spPr>
        <a:xfrm>
          <a:off x="21272500" y="108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144932</xdr:rowOff>
    </xdr:from>
    <xdr:to>
      <xdr:col>116</xdr:col>
      <xdr:colOff>63500</xdr:colOff>
      <xdr:row>63</xdr:row>
      <xdr:rowOff>145390</xdr:rowOff>
    </xdr:to>
    <xdr:cxnSp macro="">
      <xdr:nvCxnSpPr>
        <xdr:cNvPr id="488" name="直線コネクタ 487"/>
        <xdr:cNvCxnSpPr/>
      </xdr:nvCxnSpPr>
      <xdr:spPr>
        <a:xfrm>
          <a:off x="21323300" y="1094628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89"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90"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15409</xdr:rowOff>
    </xdr:from>
    <xdr:ext cx="469744" cy="259045"/>
    <xdr:sp macro="" textlink="">
      <xdr:nvSpPr>
        <xdr:cNvPr id="491" name="n_1mainValue【学校施設】&#10;一人当たり面積"/>
        <xdr:cNvSpPr txBox="1"/>
      </xdr:nvSpPr>
      <xdr:spPr>
        <a:xfrm>
          <a:off x="21075727" y="109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6" name="直線コネクタ 51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8" name="直線コネクタ 51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21"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2" name="フローチャート: 判断 52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23" name="フローチャート: 判断 52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24" name="フローチャート: 判断 52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30" name="楕円 529"/>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31"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32" name="楕円 531"/>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33" name="直線コネクタ 532"/>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534"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35"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36"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7" name="直線コネクタ 5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8" name="テキスト ボックス 5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9" name="直線コネクタ 5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0" name="テキスト ボックス 5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1" name="直線コネクタ 5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2" name="テキスト ボックス 5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3" name="直線コネクタ 5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4" name="テキスト ボックス 5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5" name="直線コネクタ 5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6" name="テキスト ボックス 5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7" name="直線コネクタ 5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8" name="テキスト ボックス 5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2" name="直線コネクタ 561"/>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3"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4" name="直線コネクタ 56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5"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6" name="直線コネクタ 565"/>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567" name="【児童館】&#10;一人当たり面積平均値テキスト"/>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8" name="フローチャート: 判断 567"/>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69" name="フローチャート: 判断 568"/>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70" name="フローチャート: 判断 569"/>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109764</xdr:rowOff>
    </xdr:from>
    <xdr:to>
      <xdr:col>116</xdr:col>
      <xdr:colOff>114300</xdr:colOff>
      <xdr:row>86</xdr:row>
      <xdr:rowOff>39914</xdr:rowOff>
    </xdr:to>
    <xdr:sp macro="" textlink="">
      <xdr:nvSpPr>
        <xdr:cNvPr id="576" name="楕円 575"/>
        <xdr:cNvSpPr/>
      </xdr:nvSpPr>
      <xdr:spPr>
        <a:xfrm>
          <a:off x="22110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24691</xdr:rowOff>
    </xdr:from>
    <xdr:ext cx="469744" cy="259045"/>
    <xdr:sp macro="" textlink="">
      <xdr:nvSpPr>
        <xdr:cNvPr id="577" name="【児童館】&#10;一人当たり面積該当値テキスト"/>
        <xdr:cNvSpPr txBox="1"/>
      </xdr:nvSpPr>
      <xdr:spPr>
        <a:xfrm>
          <a:off x="22199600" y="145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109764</xdr:rowOff>
    </xdr:from>
    <xdr:to>
      <xdr:col>112</xdr:col>
      <xdr:colOff>38100</xdr:colOff>
      <xdr:row>86</xdr:row>
      <xdr:rowOff>39914</xdr:rowOff>
    </xdr:to>
    <xdr:sp macro="" textlink="">
      <xdr:nvSpPr>
        <xdr:cNvPr id="578" name="楕円 577"/>
        <xdr:cNvSpPr/>
      </xdr:nvSpPr>
      <xdr:spPr>
        <a:xfrm>
          <a:off x="21272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160564</xdr:rowOff>
    </xdr:from>
    <xdr:to>
      <xdr:col>116</xdr:col>
      <xdr:colOff>63500</xdr:colOff>
      <xdr:row>85</xdr:row>
      <xdr:rowOff>160564</xdr:rowOff>
    </xdr:to>
    <xdr:cxnSp macro="">
      <xdr:nvCxnSpPr>
        <xdr:cNvPr id="579" name="直線コネクタ 578"/>
        <xdr:cNvCxnSpPr/>
      </xdr:nvCxnSpPr>
      <xdr:spPr>
        <a:xfrm>
          <a:off x="21323300" y="14733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580"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81"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31041</xdr:rowOff>
    </xdr:from>
    <xdr:ext cx="469744" cy="259045"/>
    <xdr:sp macro="" textlink="">
      <xdr:nvSpPr>
        <xdr:cNvPr id="582" name="n_1mainValue【児童館】&#10;一人当たり面積"/>
        <xdr:cNvSpPr txBox="1"/>
      </xdr:nvSpPr>
      <xdr:spPr>
        <a:xfrm>
          <a:off x="21075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3" name="テキスト ボックス 5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3" name="テキスト ボックス 6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7" name="直線コネクタ 606"/>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8"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09" name="直線コネクタ 608"/>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1" name="直線コネクタ 6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12"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3" name="フローチャート: 判断 612"/>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4" name="フローチャート: 判断 613"/>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15" name="フローチャート: 判断 614"/>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21589</xdr:rowOff>
    </xdr:from>
    <xdr:to>
      <xdr:col>85</xdr:col>
      <xdr:colOff>177800</xdr:colOff>
      <xdr:row>103</xdr:row>
      <xdr:rowOff>123189</xdr:rowOff>
    </xdr:to>
    <xdr:sp macro="" textlink="">
      <xdr:nvSpPr>
        <xdr:cNvPr id="621" name="楕円 620"/>
        <xdr:cNvSpPr/>
      </xdr:nvSpPr>
      <xdr:spPr>
        <a:xfrm>
          <a:off x="162687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44466</xdr:rowOff>
    </xdr:from>
    <xdr:ext cx="405111" cy="259045"/>
    <xdr:sp macro="" textlink="">
      <xdr:nvSpPr>
        <xdr:cNvPr id="622" name="【公民館】&#10;有形固定資産減価償却率該当値テキスト"/>
        <xdr:cNvSpPr txBox="1"/>
      </xdr:nvSpPr>
      <xdr:spPr>
        <a:xfrm>
          <a:off x="16357600"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61595</xdr:rowOff>
    </xdr:from>
    <xdr:to>
      <xdr:col>81</xdr:col>
      <xdr:colOff>101600</xdr:colOff>
      <xdr:row>103</xdr:row>
      <xdr:rowOff>163195</xdr:rowOff>
    </xdr:to>
    <xdr:sp macro="" textlink="">
      <xdr:nvSpPr>
        <xdr:cNvPr id="623" name="楕円 622"/>
        <xdr:cNvSpPr/>
      </xdr:nvSpPr>
      <xdr:spPr>
        <a:xfrm>
          <a:off x="15430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72389</xdr:rowOff>
    </xdr:from>
    <xdr:to>
      <xdr:col>85</xdr:col>
      <xdr:colOff>127000</xdr:colOff>
      <xdr:row>103</xdr:row>
      <xdr:rowOff>112395</xdr:rowOff>
    </xdr:to>
    <xdr:cxnSp macro="">
      <xdr:nvCxnSpPr>
        <xdr:cNvPr id="624" name="直線コネクタ 623"/>
        <xdr:cNvCxnSpPr/>
      </xdr:nvCxnSpPr>
      <xdr:spPr>
        <a:xfrm flipV="1">
          <a:off x="15481300" y="177317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25"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26"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8272</xdr:rowOff>
    </xdr:from>
    <xdr:ext cx="405111" cy="259045"/>
    <xdr:sp macro="" textlink="">
      <xdr:nvSpPr>
        <xdr:cNvPr id="627" name="n_1mainValue【公民館】&#10;有形固定資産減価償却率"/>
        <xdr:cNvSpPr txBox="1"/>
      </xdr:nvSpPr>
      <xdr:spPr>
        <a:xfrm>
          <a:off x="152660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3" name="直線コネクタ 652"/>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5" name="直線コネクタ 65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6"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7" name="直線コネクタ 656"/>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58"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59" name="フローチャート: 判断 658"/>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60" name="フローチャート: 判断 659"/>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61" name="フローチャート: 判断 660"/>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85816</xdr:rowOff>
    </xdr:from>
    <xdr:to>
      <xdr:col>116</xdr:col>
      <xdr:colOff>114300</xdr:colOff>
      <xdr:row>108</xdr:row>
      <xdr:rowOff>15966</xdr:rowOff>
    </xdr:to>
    <xdr:sp macro="" textlink="">
      <xdr:nvSpPr>
        <xdr:cNvPr id="667" name="楕円 666"/>
        <xdr:cNvSpPr/>
      </xdr:nvSpPr>
      <xdr:spPr>
        <a:xfrm>
          <a:off x="22110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64243</xdr:rowOff>
    </xdr:from>
    <xdr:ext cx="469744" cy="259045"/>
    <xdr:sp macro="" textlink="">
      <xdr:nvSpPr>
        <xdr:cNvPr id="668" name="【公民館】&#10;一人当たり面積該当値テキスト"/>
        <xdr:cNvSpPr txBox="1"/>
      </xdr:nvSpPr>
      <xdr:spPr>
        <a:xfrm>
          <a:off x="22199600"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85816</xdr:rowOff>
    </xdr:from>
    <xdr:to>
      <xdr:col>112</xdr:col>
      <xdr:colOff>38100</xdr:colOff>
      <xdr:row>108</xdr:row>
      <xdr:rowOff>15966</xdr:rowOff>
    </xdr:to>
    <xdr:sp macro="" textlink="">
      <xdr:nvSpPr>
        <xdr:cNvPr id="669" name="楕円 668"/>
        <xdr:cNvSpPr/>
      </xdr:nvSpPr>
      <xdr:spPr>
        <a:xfrm>
          <a:off x="21272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136616</xdr:rowOff>
    </xdr:from>
    <xdr:to>
      <xdr:col>116</xdr:col>
      <xdr:colOff>63500</xdr:colOff>
      <xdr:row>107</xdr:row>
      <xdr:rowOff>136616</xdr:rowOff>
    </xdr:to>
    <xdr:cxnSp macro="">
      <xdr:nvCxnSpPr>
        <xdr:cNvPr id="670" name="直線コネクタ 669"/>
        <xdr:cNvCxnSpPr/>
      </xdr:nvCxnSpPr>
      <xdr:spPr>
        <a:xfrm>
          <a:off x="21323300" y="18481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71"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72"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7093</xdr:rowOff>
    </xdr:from>
    <xdr:ext cx="469744" cy="259045"/>
    <xdr:sp macro="" textlink="">
      <xdr:nvSpPr>
        <xdr:cNvPr id="673" name="n_1mainValue【公民館】&#10;一人当たり面積"/>
        <xdr:cNvSpPr txBox="1"/>
      </xdr:nvSpPr>
      <xdr:spPr>
        <a:xfrm>
          <a:off x="21075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に、保育所、公営住宅、児童館の有形固定資産減価償却率が高く、老朽化が進んでいる状況であり、類似団体の平均を大幅に上回っている。今後、これらの施設の改修や長寿命化に経費を要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一方、一人当たりの施設の数量は概ね類似団体並みとなっている。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53,955
53,615
38.51
17,139,299
16,659,413
438,846
9,969,065
6,879,231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25417</xdr:rowOff>
    </xdr:from>
    <xdr:ext cx="405111" cy="259045"/>
    <xdr:sp macro="" textlink="">
      <xdr:nvSpPr>
        <xdr:cNvPr id="62" name="【図書館】&#10;有形固定資産減価償却率平均値テキスト"/>
        <xdr:cNvSpPr txBox="1"/>
      </xdr:nvSpPr>
      <xdr:spPr>
        <a:xfrm>
          <a:off x="4673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165826</xdr:rowOff>
    </xdr:from>
    <xdr:to>
      <xdr:col>24</xdr:col>
      <xdr:colOff>114300</xdr:colOff>
      <xdr:row>39</xdr:row>
      <xdr:rowOff>95976</xdr:rowOff>
    </xdr:to>
    <xdr:sp macro="" textlink="">
      <xdr:nvSpPr>
        <xdr:cNvPr id="71" name="楕円 70"/>
        <xdr:cNvSpPr/>
      </xdr:nvSpPr>
      <xdr:spPr>
        <a:xfrm>
          <a:off x="4584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144253</xdr:rowOff>
    </xdr:from>
    <xdr:ext cx="405111" cy="259045"/>
    <xdr:sp macro="" textlink="">
      <xdr:nvSpPr>
        <xdr:cNvPr id="72" name="【図書館】&#10;有形固定資産減価償却率該当値テキスト"/>
        <xdr:cNvSpPr txBox="1"/>
      </xdr:nvSpPr>
      <xdr:spPr>
        <a:xfrm>
          <a:off x="4673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31931</xdr:rowOff>
    </xdr:from>
    <xdr:to>
      <xdr:col>20</xdr:col>
      <xdr:colOff>38100</xdr:colOff>
      <xdr:row>39</xdr:row>
      <xdr:rowOff>133531</xdr:rowOff>
    </xdr:to>
    <xdr:sp macro="" textlink="">
      <xdr:nvSpPr>
        <xdr:cNvPr id="73" name="楕円 72"/>
        <xdr:cNvSpPr/>
      </xdr:nvSpPr>
      <xdr:spPr>
        <a:xfrm>
          <a:off x="3746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45176</xdr:rowOff>
    </xdr:from>
    <xdr:to>
      <xdr:col>24</xdr:col>
      <xdr:colOff>63500</xdr:colOff>
      <xdr:row>39</xdr:row>
      <xdr:rowOff>82731</xdr:rowOff>
    </xdr:to>
    <xdr:cxnSp macro="">
      <xdr:nvCxnSpPr>
        <xdr:cNvPr id="74" name="直線コネクタ 73"/>
        <xdr:cNvCxnSpPr/>
      </xdr:nvCxnSpPr>
      <xdr:spPr>
        <a:xfrm flipV="1">
          <a:off x="3797300" y="67317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5"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124658</xdr:rowOff>
    </xdr:from>
    <xdr:ext cx="405111" cy="259045"/>
    <xdr:sp macro="" textlink="">
      <xdr:nvSpPr>
        <xdr:cNvPr id="77" name="n_1mainValue【図書館】&#10;有形固定資産減価償却率"/>
        <xdr:cNvSpPr txBox="1"/>
      </xdr:nvSpPr>
      <xdr:spPr>
        <a:xfrm>
          <a:off x="35820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6"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152400</xdr:rowOff>
    </xdr:from>
    <xdr:to>
      <xdr:col>55</xdr:col>
      <xdr:colOff>50800</xdr:colOff>
      <xdr:row>37</xdr:row>
      <xdr:rowOff>82550</xdr:rowOff>
    </xdr:to>
    <xdr:sp macro="" textlink="">
      <xdr:nvSpPr>
        <xdr:cNvPr id="115" name="楕円 114"/>
        <xdr:cNvSpPr/>
      </xdr:nvSpPr>
      <xdr:spPr>
        <a:xfrm>
          <a:off x="10426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3827</xdr:rowOff>
    </xdr:from>
    <xdr:ext cx="469744" cy="259045"/>
    <xdr:sp macro="" textlink="">
      <xdr:nvSpPr>
        <xdr:cNvPr id="116" name="【図書館】&#10;一人当たり面積該当値テキスト"/>
        <xdr:cNvSpPr txBox="1"/>
      </xdr:nvSpPr>
      <xdr:spPr>
        <a:xfrm>
          <a:off x="10515600"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152400</xdr:rowOff>
    </xdr:from>
    <xdr:to>
      <xdr:col>50</xdr:col>
      <xdr:colOff>165100</xdr:colOff>
      <xdr:row>37</xdr:row>
      <xdr:rowOff>82550</xdr:rowOff>
    </xdr:to>
    <xdr:sp macro="" textlink="">
      <xdr:nvSpPr>
        <xdr:cNvPr id="117" name="楕円 116"/>
        <xdr:cNvSpPr/>
      </xdr:nvSpPr>
      <xdr:spPr>
        <a:xfrm>
          <a:off x="9588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31750</xdr:rowOff>
    </xdr:from>
    <xdr:to>
      <xdr:col>55</xdr:col>
      <xdr:colOff>0</xdr:colOff>
      <xdr:row>37</xdr:row>
      <xdr:rowOff>31750</xdr:rowOff>
    </xdr:to>
    <xdr:cxnSp macro="">
      <xdr:nvCxnSpPr>
        <xdr:cNvPr id="118" name="直線コネクタ 117"/>
        <xdr:cNvCxnSpPr/>
      </xdr:nvCxnSpPr>
      <xdr:spPr>
        <a:xfrm>
          <a:off x="9639300" y="637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19"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99077</xdr:rowOff>
    </xdr:from>
    <xdr:ext cx="469744" cy="259045"/>
    <xdr:sp macro="" textlink="">
      <xdr:nvSpPr>
        <xdr:cNvPr id="121" name="n_1mainValue【図書館】&#10;一人当たり面積"/>
        <xdr:cNvSpPr txBox="1"/>
      </xdr:nvSpPr>
      <xdr:spPr>
        <a:xfrm>
          <a:off x="9391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117384</xdr:rowOff>
    </xdr:from>
    <xdr:to>
      <xdr:col>24</xdr:col>
      <xdr:colOff>114300</xdr:colOff>
      <xdr:row>57</xdr:row>
      <xdr:rowOff>47534</xdr:rowOff>
    </xdr:to>
    <xdr:sp macro="" textlink="">
      <xdr:nvSpPr>
        <xdr:cNvPr id="161" name="楕円 160"/>
        <xdr:cNvSpPr/>
      </xdr:nvSpPr>
      <xdr:spPr>
        <a:xfrm>
          <a:off x="4584700" y="97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140261</xdr:rowOff>
    </xdr:from>
    <xdr:ext cx="405111" cy="259045"/>
    <xdr:sp macro="" textlink="">
      <xdr:nvSpPr>
        <xdr:cNvPr id="162" name="【体育館・プール】&#10;有形固定資産減価償却率該当値テキスト"/>
        <xdr:cNvSpPr txBox="1"/>
      </xdr:nvSpPr>
      <xdr:spPr>
        <a:xfrm>
          <a:off x="4673600" y="957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141877</xdr:rowOff>
    </xdr:from>
    <xdr:to>
      <xdr:col>20</xdr:col>
      <xdr:colOff>38100</xdr:colOff>
      <xdr:row>57</xdr:row>
      <xdr:rowOff>72027</xdr:rowOff>
    </xdr:to>
    <xdr:sp macro="" textlink="">
      <xdr:nvSpPr>
        <xdr:cNvPr id="163" name="楕円 162"/>
        <xdr:cNvSpPr/>
      </xdr:nvSpPr>
      <xdr:spPr>
        <a:xfrm>
          <a:off x="37465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168184</xdr:rowOff>
    </xdr:from>
    <xdr:to>
      <xdr:col>24</xdr:col>
      <xdr:colOff>63500</xdr:colOff>
      <xdr:row>57</xdr:row>
      <xdr:rowOff>21227</xdr:rowOff>
    </xdr:to>
    <xdr:cxnSp macro="">
      <xdr:nvCxnSpPr>
        <xdr:cNvPr id="164" name="直線コネクタ 163"/>
        <xdr:cNvCxnSpPr/>
      </xdr:nvCxnSpPr>
      <xdr:spPr>
        <a:xfrm flipV="1">
          <a:off x="3797300" y="976938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88554</xdr:rowOff>
    </xdr:from>
    <xdr:ext cx="405111" cy="259045"/>
    <xdr:sp macro="" textlink="">
      <xdr:nvSpPr>
        <xdr:cNvPr id="167" name="n_1mainValue【体育館・プール】&#10;有形固定資産減価償却率"/>
        <xdr:cNvSpPr txBox="1"/>
      </xdr:nvSpPr>
      <xdr:spPr>
        <a:xfrm>
          <a:off x="3582044" y="951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96"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162560</xdr:rowOff>
    </xdr:from>
    <xdr:to>
      <xdr:col>55</xdr:col>
      <xdr:colOff>50800</xdr:colOff>
      <xdr:row>61</xdr:row>
      <xdr:rowOff>92710</xdr:rowOff>
    </xdr:to>
    <xdr:sp macro="" textlink="">
      <xdr:nvSpPr>
        <xdr:cNvPr id="205" name="楕円 204"/>
        <xdr:cNvSpPr/>
      </xdr:nvSpPr>
      <xdr:spPr>
        <a:xfrm>
          <a:off x="10426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13987</xdr:rowOff>
    </xdr:from>
    <xdr:ext cx="469744" cy="259045"/>
    <xdr:sp macro="" textlink="">
      <xdr:nvSpPr>
        <xdr:cNvPr id="206" name="【体育館・プール】&#10;一人当たり面積該当値テキスト"/>
        <xdr:cNvSpPr txBox="1"/>
      </xdr:nvSpPr>
      <xdr:spPr>
        <a:xfrm>
          <a:off x="10515600"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162560</xdr:rowOff>
    </xdr:from>
    <xdr:to>
      <xdr:col>50</xdr:col>
      <xdr:colOff>165100</xdr:colOff>
      <xdr:row>61</xdr:row>
      <xdr:rowOff>92710</xdr:rowOff>
    </xdr:to>
    <xdr:sp macro="" textlink="">
      <xdr:nvSpPr>
        <xdr:cNvPr id="207" name="楕円 206"/>
        <xdr:cNvSpPr/>
      </xdr:nvSpPr>
      <xdr:spPr>
        <a:xfrm>
          <a:off x="958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41910</xdr:rowOff>
    </xdr:from>
    <xdr:to>
      <xdr:col>55</xdr:col>
      <xdr:colOff>0</xdr:colOff>
      <xdr:row>61</xdr:row>
      <xdr:rowOff>41910</xdr:rowOff>
    </xdr:to>
    <xdr:cxnSp macro="">
      <xdr:nvCxnSpPr>
        <xdr:cNvPr id="208" name="直線コネクタ 207"/>
        <xdr:cNvCxnSpPr/>
      </xdr:nvCxnSpPr>
      <xdr:spPr>
        <a:xfrm>
          <a:off x="9639300" y="10500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0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83837</xdr:rowOff>
    </xdr:from>
    <xdr:ext cx="469744" cy="259045"/>
    <xdr:sp macro="" textlink="">
      <xdr:nvSpPr>
        <xdr:cNvPr id="211" name="n_1mainValue【体育館・プール】&#10;一人当たり面積"/>
        <xdr:cNvSpPr txBox="1"/>
      </xdr:nvSpPr>
      <xdr:spPr>
        <a:xfrm>
          <a:off x="93917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6" name="正方形/長方形 2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7" name="正方形/長方形 2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8" name="正方形/長方形 2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9" name="正方形/長方形 2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0" name="正方形/長方形 2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1" name="正方形/長方形 2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2" name="正方形/長方形 2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3" name="正方形/長方形 2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4" name="正方形/長方形 2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5" name="正方形/長方形 2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6" name="正方形/長方形 2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7" name="正方形/長方形 2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8" name="正方形/長方形 2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9" name="正方形/長方形 2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0" name="正方形/長方形 2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1" name="正方形/長方形 2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2" name="テキスト ボックス 2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3" name="直線コネクタ 2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4" name="直線コネクタ 2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5" name="テキスト ボックス 2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6" name="直線コネクタ 2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7" name="テキスト ボックス 2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8" name="直線コネクタ 2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9" name="テキスト ボックス 2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0" name="直線コネクタ 2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1" name="テキスト ボックス 2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2" name="直線コネクタ 2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3" name="テキスト ボックス 2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4" name="直線コネクタ 2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5" name="テキスト ボックス 2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269" name="直線コネクタ 268"/>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27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271" name="直線コネクタ 27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272"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273" name="直線コネクタ 272"/>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274"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275" name="フローチャート: 判断 274"/>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276" name="フローチャート: 判断 275"/>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277" name="フローチャート: 判断 276"/>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8" name="テキスト ボックス 2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9" name="テキスト ボックス 2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0" name="テキスト ボックス 2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1" name="テキスト ボックス 2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2" name="テキスト ボックス 2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283" name="楕円 282"/>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284" name="【一般廃棄物処理施設】&#10;有形固定資産減価償却率該当値テキスト"/>
        <xdr:cNvSpPr txBox="1"/>
      </xdr:nvSpPr>
      <xdr:spPr>
        <a:xfrm>
          <a:off x="16357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157662</xdr:rowOff>
    </xdr:from>
    <xdr:to>
      <xdr:col>81</xdr:col>
      <xdr:colOff>101600</xdr:colOff>
      <xdr:row>40</xdr:row>
      <xdr:rowOff>87812</xdr:rowOff>
    </xdr:to>
    <xdr:sp macro="" textlink="">
      <xdr:nvSpPr>
        <xdr:cNvPr id="285" name="楕円 284"/>
        <xdr:cNvSpPr/>
      </xdr:nvSpPr>
      <xdr:spPr>
        <a:xfrm>
          <a:off x="15430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167640</xdr:rowOff>
    </xdr:from>
    <xdr:to>
      <xdr:col>85</xdr:col>
      <xdr:colOff>127000</xdr:colOff>
      <xdr:row>40</xdr:row>
      <xdr:rowOff>37012</xdr:rowOff>
    </xdr:to>
    <xdr:cxnSp macro="">
      <xdr:nvCxnSpPr>
        <xdr:cNvPr id="286" name="直線コネクタ 285"/>
        <xdr:cNvCxnSpPr/>
      </xdr:nvCxnSpPr>
      <xdr:spPr>
        <a:xfrm flipV="1">
          <a:off x="15481300" y="685419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287"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288"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78939</xdr:rowOff>
    </xdr:from>
    <xdr:ext cx="405111" cy="259045"/>
    <xdr:sp macro="" textlink="">
      <xdr:nvSpPr>
        <xdr:cNvPr id="289" name="n_1mainValue【一般廃棄物処理施設】&#10;有形固定資産減価償却率"/>
        <xdr:cNvSpPr txBox="1"/>
      </xdr:nvSpPr>
      <xdr:spPr>
        <a:xfrm>
          <a:off x="152660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0" name="直線コネクタ 29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1" name="テキスト ボックス 30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2" name="直線コネクタ 30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03" name="テキスト ボックス 30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4" name="直線コネクタ 3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5" name="テキスト ボックス 30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6" name="直線コネクタ 30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7" name="テキスト ボックス 30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8" name="直線コネクタ 30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9" name="テキスト ボックス 30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1" name="テキスト ボックス 3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313" name="直線コネクタ 312"/>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314"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315" name="直線コネクタ 314"/>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316"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317" name="直線コネクタ 316"/>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318"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319" name="フローチャート: 判断 318"/>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320" name="フローチャート: 判断 319"/>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321" name="フローチャート: 判断 320"/>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2" name="テキスト ボックス 3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3" name="テキスト ボックス 3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4" name="テキスト ボックス 3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5" name="テキスト ボックス 3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6" name="テキスト ボックス 3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55011</xdr:rowOff>
    </xdr:from>
    <xdr:to>
      <xdr:col>116</xdr:col>
      <xdr:colOff>114300</xdr:colOff>
      <xdr:row>38</xdr:row>
      <xdr:rowOff>156611</xdr:rowOff>
    </xdr:to>
    <xdr:sp macro="" textlink="">
      <xdr:nvSpPr>
        <xdr:cNvPr id="327" name="楕円 326"/>
        <xdr:cNvSpPr/>
      </xdr:nvSpPr>
      <xdr:spPr>
        <a:xfrm>
          <a:off x="22110700" y="65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77888</xdr:rowOff>
    </xdr:from>
    <xdr:ext cx="534377" cy="259045"/>
    <xdr:sp macro="" textlink="">
      <xdr:nvSpPr>
        <xdr:cNvPr id="328" name="【一般廃棄物処理施設】&#10;一人当たり有形固定資産（償却資産）額該当値テキスト"/>
        <xdr:cNvSpPr txBox="1"/>
      </xdr:nvSpPr>
      <xdr:spPr>
        <a:xfrm>
          <a:off x="22199600" y="642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57914</xdr:rowOff>
    </xdr:from>
    <xdr:to>
      <xdr:col>112</xdr:col>
      <xdr:colOff>38100</xdr:colOff>
      <xdr:row>38</xdr:row>
      <xdr:rowOff>159514</xdr:rowOff>
    </xdr:to>
    <xdr:sp macro="" textlink="">
      <xdr:nvSpPr>
        <xdr:cNvPr id="329" name="楕円 328"/>
        <xdr:cNvSpPr/>
      </xdr:nvSpPr>
      <xdr:spPr>
        <a:xfrm>
          <a:off x="21272500" y="65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105811</xdr:rowOff>
    </xdr:from>
    <xdr:to>
      <xdr:col>116</xdr:col>
      <xdr:colOff>63500</xdr:colOff>
      <xdr:row>38</xdr:row>
      <xdr:rowOff>108714</xdr:rowOff>
    </xdr:to>
    <xdr:cxnSp macro="">
      <xdr:nvCxnSpPr>
        <xdr:cNvPr id="330" name="直線コネクタ 329"/>
        <xdr:cNvCxnSpPr/>
      </xdr:nvCxnSpPr>
      <xdr:spPr>
        <a:xfrm flipV="1">
          <a:off x="21323300" y="6620911"/>
          <a:ext cx="8382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331"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332"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4592</xdr:rowOff>
    </xdr:from>
    <xdr:ext cx="534377" cy="259045"/>
    <xdr:sp macro="" textlink="">
      <xdr:nvSpPr>
        <xdr:cNvPr id="333" name="n_1mainValue【一般廃棄物処理施設】&#10;一人当たり有形固定資産（償却資産）額"/>
        <xdr:cNvSpPr txBox="1"/>
      </xdr:nvSpPr>
      <xdr:spPr>
        <a:xfrm>
          <a:off x="21043411" y="634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4" name="正方形/長方形 3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5" name="正方形/長方形 3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6" name="正方形/長方形 3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7" name="正方形/長方形 3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8" name="正方形/長方形 3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9" name="正方形/長方形 3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0" name="正方形/長方形 3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正方形/長方形 3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2" name="テキスト ボックス 3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3" name="直線コネクタ 3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4" name="直線コネクタ 3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5" name="テキスト ボックス 34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6" name="直線コネクタ 3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7" name="テキスト ボックス 3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8" name="直線コネクタ 3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9" name="テキスト ボックス 3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0" name="直線コネクタ 3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1" name="テキスト ボックス 3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2" name="直線コネクタ 3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3" name="テキスト ボックス 3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4" name="直線コネクタ 3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5" name="テキスト ボックス 35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6" name="直線コネクタ 3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7" name="テキスト ボックス 35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359" name="直線コネクタ 358"/>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360"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361" name="直線コネクタ 360"/>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6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3" name="直線コネクタ 36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364"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365" name="フローチャート: 判断 364"/>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366" name="フローチャート: 判断 365"/>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367" name="フローチャート: 判断 366"/>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8" name="テキスト ボックス 3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9" name="テキスト ボックス 3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0" name="テキスト ボックス 3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1" name="テキスト ボックス 3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2" name="テキスト ボックス 3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48804</xdr:rowOff>
    </xdr:from>
    <xdr:to>
      <xdr:col>85</xdr:col>
      <xdr:colOff>177800</xdr:colOff>
      <xdr:row>60</xdr:row>
      <xdr:rowOff>150404</xdr:rowOff>
    </xdr:to>
    <xdr:sp macro="" textlink="">
      <xdr:nvSpPr>
        <xdr:cNvPr id="373" name="楕円 372"/>
        <xdr:cNvSpPr/>
      </xdr:nvSpPr>
      <xdr:spPr>
        <a:xfrm>
          <a:off x="16268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71681</xdr:rowOff>
    </xdr:from>
    <xdr:ext cx="405111" cy="259045"/>
    <xdr:sp macro="" textlink="">
      <xdr:nvSpPr>
        <xdr:cNvPr id="374" name="【保健センター・保健所】&#10;有形固定資産減価償却率該当値テキスト"/>
        <xdr:cNvSpPr txBox="1"/>
      </xdr:nvSpPr>
      <xdr:spPr>
        <a:xfrm>
          <a:off x="16357600" y="1018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81462</xdr:rowOff>
    </xdr:from>
    <xdr:to>
      <xdr:col>81</xdr:col>
      <xdr:colOff>101600</xdr:colOff>
      <xdr:row>61</xdr:row>
      <xdr:rowOff>11612</xdr:rowOff>
    </xdr:to>
    <xdr:sp macro="" textlink="">
      <xdr:nvSpPr>
        <xdr:cNvPr id="375" name="楕円 374"/>
        <xdr:cNvSpPr/>
      </xdr:nvSpPr>
      <xdr:spPr>
        <a:xfrm>
          <a:off x="15430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99604</xdr:rowOff>
    </xdr:from>
    <xdr:to>
      <xdr:col>85</xdr:col>
      <xdr:colOff>127000</xdr:colOff>
      <xdr:row>60</xdr:row>
      <xdr:rowOff>132262</xdr:rowOff>
    </xdr:to>
    <xdr:cxnSp macro="">
      <xdr:nvCxnSpPr>
        <xdr:cNvPr id="376" name="直線コネクタ 375"/>
        <xdr:cNvCxnSpPr/>
      </xdr:nvCxnSpPr>
      <xdr:spPr>
        <a:xfrm flipV="1">
          <a:off x="15481300" y="1038660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377"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378"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28139</xdr:rowOff>
    </xdr:from>
    <xdr:ext cx="405111" cy="259045"/>
    <xdr:sp macro="" textlink="">
      <xdr:nvSpPr>
        <xdr:cNvPr id="379" name="n_1mainValue【保健センター・保健所】&#10;有形固定資産減価償却率"/>
        <xdr:cNvSpPr txBox="1"/>
      </xdr:nvSpPr>
      <xdr:spPr>
        <a:xfrm>
          <a:off x="152660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0" name="正方形/長方形 3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1" name="正方形/長方形 3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2" name="正方形/長方形 3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3" name="正方形/長方形 3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4" name="正方形/長方形 3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5" name="正方形/長方形 3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6" name="正方形/長方形 3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7" name="正方形/長方形 3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8" name="テキスト ボックス 3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9" name="直線コネクタ 3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90" name="直線コネクタ 3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1" name="テキスト ボックス 3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2" name="直線コネクタ 3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3" name="テキスト ボックス 3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4" name="直線コネクタ 3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5" name="テキスト ボックス 3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6" name="直線コネクタ 3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7" name="テキスト ボックス 3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8" name="直線コネクタ 3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9" name="テキスト ボックス 3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0" name="直線コネクタ 3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1" name="テキスト ボックス 4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2" name="直線コネクタ 4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3" name="テキスト ボックス 4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405" name="直線コネクタ 404"/>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406"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407" name="直線コネクタ 406"/>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408"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409" name="直線コネクタ 408"/>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410"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11" name="フローチャート: 判断 410"/>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412" name="フローチャート: 判断 411"/>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413" name="フローチャート: 判断 412"/>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98878</xdr:rowOff>
    </xdr:from>
    <xdr:to>
      <xdr:col>116</xdr:col>
      <xdr:colOff>114300</xdr:colOff>
      <xdr:row>56</xdr:row>
      <xdr:rowOff>29028</xdr:rowOff>
    </xdr:to>
    <xdr:sp macro="" textlink="">
      <xdr:nvSpPr>
        <xdr:cNvPr id="419" name="楕円 418"/>
        <xdr:cNvSpPr/>
      </xdr:nvSpPr>
      <xdr:spPr>
        <a:xfrm>
          <a:off x="22110700" y="95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13805</xdr:rowOff>
    </xdr:from>
    <xdr:ext cx="469744" cy="259045"/>
    <xdr:sp macro="" textlink="">
      <xdr:nvSpPr>
        <xdr:cNvPr id="420" name="【保健センター・保健所】&#10;一人当たり面積該当値テキスト"/>
        <xdr:cNvSpPr txBox="1"/>
      </xdr:nvSpPr>
      <xdr:spPr>
        <a:xfrm>
          <a:off x="22199600" y="944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87993</xdr:rowOff>
    </xdr:from>
    <xdr:to>
      <xdr:col>112</xdr:col>
      <xdr:colOff>38100</xdr:colOff>
      <xdr:row>56</xdr:row>
      <xdr:rowOff>18143</xdr:rowOff>
    </xdr:to>
    <xdr:sp macro="" textlink="">
      <xdr:nvSpPr>
        <xdr:cNvPr id="421" name="楕円 420"/>
        <xdr:cNvSpPr/>
      </xdr:nvSpPr>
      <xdr:spPr>
        <a:xfrm>
          <a:off x="21272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138793</xdr:rowOff>
    </xdr:from>
    <xdr:to>
      <xdr:col>116</xdr:col>
      <xdr:colOff>63500</xdr:colOff>
      <xdr:row>55</xdr:row>
      <xdr:rowOff>149678</xdr:rowOff>
    </xdr:to>
    <xdr:cxnSp macro="">
      <xdr:nvCxnSpPr>
        <xdr:cNvPr id="422" name="直線コネクタ 421"/>
        <xdr:cNvCxnSpPr/>
      </xdr:nvCxnSpPr>
      <xdr:spPr>
        <a:xfrm>
          <a:off x="21323300" y="95685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123570</xdr:rowOff>
    </xdr:from>
    <xdr:ext cx="469744" cy="259045"/>
    <xdr:sp macro="" textlink="">
      <xdr:nvSpPr>
        <xdr:cNvPr id="423" name="n_1ave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424"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34670</xdr:rowOff>
    </xdr:from>
    <xdr:ext cx="469744" cy="259045"/>
    <xdr:sp macro="" textlink="">
      <xdr:nvSpPr>
        <xdr:cNvPr id="425" name="n_1mainValue【保健センター・保健所】&#10;一人当たり面積"/>
        <xdr:cNvSpPr txBox="1"/>
      </xdr:nvSpPr>
      <xdr:spPr>
        <a:xfrm>
          <a:off x="21075727" y="929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7" name="テキスト ボックス 4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7" name="テキスト ボックス 4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9" name="テキスト ボックス 4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451" name="直線コネクタ 450"/>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452"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453" name="直線コネクタ 452"/>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454"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455" name="直線コネクタ 454"/>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456"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457" name="フローチャート: 判断 456"/>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458" name="フローチャート: 判断 457"/>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459" name="フローチャート: 判断 458"/>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465" name="楕円 464"/>
        <xdr:cNvSpPr/>
      </xdr:nvSpPr>
      <xdr:spPr>
        <a:xfrm>
          <a:off x="16268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55897</xdr:rowOff>
    </xdr:from>
    <xdr:ext cx="405111" cy="259045"/>
    <xdr:sp macro="" textlink="">
      <xdr:nvSpPr>
        <xdr:cNvPr id="466" name="【消防施設】&#10;有形固定資産減価償却率該当値テキスト"/>
        <xdr:cNvSpPr txBox="1"/>
      </xdr:nvSpPr>
      <xdr:spPr>
        <a:xfrm>
          <a:off x="16357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60779</xdr:rowOff>
    </xdr:from>
    <xdr:to>
      <xdr:col>81</xdr:col>
      <xdr:colOff>101600</xdr:colOff>
      <xdr:row>80</xdr:row>
      <xdr:rowOff>162379</xdr:rowOff>
    </xdr:to>
    <xdr:sp macro="" textlink="">
      <xdr:nvSpPr>
        <xdr:cNvPr id="467" name="楕円 466"/>
        <xdr:cNvSpPr/>
      </xdr:nvSpPr>
      <xdr:spPr>
        <a:xfrm>
          <a:off x="15430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83820</xdr:rowOff>
    </xdr:from>
    <xdr:to>
      <xdr:col>85</xdr:col>
      <xdr:colOff>127000</xdr:colOff>
      <xdr:row>80</xdr:row>
      <xdr:rowOff>111579</xdr:rowOff>
    </xdr:to>
    <xdr:cxnSp macro="">
      <xdr:nvCxnSpPr>
        <xdr:cNvPr id="468" name="直線コネクタ 467"/>
        <xdr:cNvCxnSpPr/>
      </xdr:nvCxnSpPr>
      <xdr:spPr>
        <a:xfrm flipV="1">
          <a:off x="15481300" y="1379982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469"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470"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7456</xdr:rowOff>
    </xdr:from>
    <xdr:ext cx="405111" cy="259045"/>
    <xdr:sp macro="" textlink="">
      <xdr:nvSpPr>
        <xdr:cNvPr id="471" name="n_1mainValue【消防施設】&#10;有形固定資産減価償却率"/>
        <xdr:cNvSpPr txBox="1"/>
      </xdr:nvSpPr>
      <xdr:spPr>
        <a:xfrm>
          <a:off x="152660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0" name="テキスト ボックス 4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1" name="直線コネクタ 4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2" name="直線コネクタ 4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3" name="テキスト ボックス 4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4" name="直線コネクタ 4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5" name="テキスト ボックス 4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6" name="直線コネクタ 4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7" name="テキスト ボックス 4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8" name="直線コネクタ 4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9" name="テキスト ボックス 4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493" name="直線コネクタ 492"/>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94"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95" name="直線コネクタ 494"/>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496"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497" name="直線コネクタ 496"/>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498"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499" name="フローチャート: 判断 498"/>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00" name="フローチャート: 判断 499"/>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501" name="フローチャート: 判断 500"/>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2" name="テキスト ボックス 5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3" name="テキスト ボックス 5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4" name="テキスト ボックス 5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5" name="テキスト ボックス 5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6" name="テキスト ボックス 5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507" name="楕円 506"/>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508" name="【消防施設】&#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509" name="楕円 508"/>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510" name="直線コネクタ 509"/>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511"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512"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513" name="n_1main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5" name="テキスト ボックス 5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5" name="テキスト ボックス 5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539" name="直線コネクタ 538"/>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540"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541" name="直線コネクタ 540"/>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542"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43" name="直線コネクタ 542"/>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544"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545" name="フローチャート: 判断 544"/>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546" name="フローチャート: 判断 545"/>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547" name="フローチャート: 判断 546"/>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2539</xdr:rowOff>
    </xdr:from>
    <xdr:to>
      <xdr:col>85</xdr:col>
      <xdr:colOff>177800</xdr:colOff>
      <xdr:row>103</xdr:row>
      <xdr:rowOff>104139</xdr:rowOff>
    </xdr:to>
    <xdr:sp macro="" textlink="">
      <xdr:nvSpPr>
        <xdr:cNvPr id="553" name="楕円 552"/>
        <xdr:cNvSpPr/>
      </xdr:nvSpPr>
      <xdr:spPr>
        <a:xfrm>
          <a:off x="16268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25416</xdr:rowOff>
    </xdr:from>
    <xdr:ext cx="405111" cy="259045"/>
    <xdr:sp macro="" textlink="">
      <xdr:nvSpPr>
        <xdr:cNvPr id="554" name="【庁舎】&#10;有形固定資産減価償却率該当値テキスト"/>
        <xdr:cNvSpPr txBox="1"/>
      </xdr:nvSpPr>
      <xdr:spPr>
        <a:xfrm>
          <a:off x="16357600"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49893</xdr:rowOff>
    </xdr:from>
    <xdr:to>
      <xdr:col>81</xdr:col>
      <xdr:colOff>101600</xdr:colOff>
      <xdr:row>102</xdr:row>
      <xdr:rowOff>151493</xdr:rowOff>
    </xdr:to>
    <xdr:sp macro="" textlink="">
      <xdr:nvSpPr>
        <xdr:cNvPr id="555" name="楕円 554"/>
        <xdr:cNvSpPr/>
      </xdr:nvSpPr>
      <xdr:spPr>
        <a:xfrm>
          <a:off x="15430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100693</xdr:rowOff>
    </xdr:from>
    <xdr:to>
      <xdr:col>85</xdr:col>
      <xdr:colOff>127000</xdr:colOff>
      <xdr:row>103</xdr:row>
      <xdr:rowOff>53339</xdr:rowOff>
    </xdr:to>
    <xdr:cxnSp macro="">
      <xdr:nvCxnSpPr>
        <xdr:cNvPr id="556" name="直線コネクタ 555"/>
        <xdr:cNvCxnSpPr/>
      </xdr:nvCxnSpPr>
      <xdr:spPr>
        <a:xfrm>
          <a:off x="15481300" y="17588593"/>
          <a:ext cx="8382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557"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558"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168020</xdr:rowOff>
    </xdr:from>
    <xdr:ext cx="405111" cy="259045"/>
    <xdr:sp macro="" textlink="">
      <xdr:nvSpPr>
        <xdr:cNvPr id="559" name="n_1mainValue【庁舎】&#10;有形固定資産減価償却率"/>
        <xdr:cNvSpPr txBox="1"/>
      </xdr:nvSpPr>
      <xdr:spPr>
        <a:xfrm>
          <a:off x="152660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70" name="テキスト ボックス 5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71" name="直線コネクタ 5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2" name="テキスト ボックス 5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3" name="直線コネクタ 5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4" name="テキスト ボックス 5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5" name="直線コネクタ 5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6" name="テキスト ボックス 5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7" name="直線コネクタ 5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8" name="テキスト ボックス 5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9" name="直線コネクタ 5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0" name="テキスト ボックス 5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584" name="直線コネクタ 583"/>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585"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586" name="直線コネクタ 585"/>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587"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588" name="直線コネクタ 587"/>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589"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590" name="フローチャート: 判断 589"/>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591" name="フローチャート: 判断 590"/>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592" name="フローチャート: 判断 591"/>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93980</xdr:rowOff>
    </xdr:from>
    <xdr:to>
      <xdr:col>116</xdr:col>
      <xdr:colOff>114300</xdr:colOff>
      <xdr:row>109</xdr:row>
      <xdr:rowOff>24130</xdr:rowOff>
    </xdr:to>
    <xdr:sp macro="" textlink="">
      <xdr:nvSpPr>
        <xdr:cNvPr id="598" name="楕円 597"/>
        <xdr:cNvSpPr/>
      </xdr:nvSpPr>
      <xdr:spPr>
        <a:xfrm>
          <a:off x="22110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8907</xdr:rowOff>
    </xdr:from>
    <xdr:ext cx="469744" cy="259045"/>
    <xdr:sp macro="" textlink="">
      <xdr:nvSpPr>
        <xdr:cNvPr id="599" name="【庁舎】&#10;一人当たり面積該当値テキスト"/>
        <xdr:cNvSpPr txBox="1"/>
      </xdr:nvSpPr>
      <xdr:spPr>
        <a:xfrm>
          <a:off x="22199600"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166370</xdr:rowOff>
    </xdr:from>
    <xdr:to>
      <xdr:col>112</xdr:col>
      <xdr:colOff>38100</xdr:colOff>
      <xdr:row>109</xdr:row>
      <xdr:rowOff>96520</xdr:rowOff>
    </xdr:to>
    <xdr:sp macro="" textlink="">
      <xdr:nvSpPr>
        <xdr:cNvPr id="600" name="楕円 599"/>
        <xdr:cNvSpPr/>
      </xdr:nvSpPr>
      <xdr:spPr>
        <a:xfrm>
          <a:off x="21272500" y="186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144780</xdr:rowOff>
    </xdr:from>
    <xdr:to>
      <xdr:col>116</xdr:col>
      <xdr:colOff>63500</xdr:colOff>
      <xdr:row>109</xdr:row>
      <xdr:rowOff>45720</xdr:rowOff>
    </xdr:to>
    <xdr:cxnSp macro="">
      <xdr:nvCxnSpPr>
        <xdr:cNvPr id="601" name="直線コネクタ 600"/>
        <xdr:cNvCxnSpPr/>
      </xdr:nvCxnSpPr>
      <xdr:spPr>
        <a:xfrm flipV="1">
          <a:off x="21323300" y="186613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602"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603"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87647</xdr:rowOff>
    </xdr:from>
    <xdr:ext cx="469744" cy="259045"/>
    <xdr:sp macro="" textlink="">
      <xdr:nvSpPr>
        <xdr:cNvPr id="604" name="n_1mainValue【庁舎】&#10;一人当たり面積"/>
        <xdr:cNvSpPr txBox="1"/>
      </xdr:nvSpPr>
      <xdr:spPr>
        <a:xfrm>
          <a:off x="21075727" y="187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図書館、一般廃棄物処理施設はそれぞれ新施設建設により有形固定資産減価償却率は類似団体より低い水準となっている。庁舎については平成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年度に分庁舎を新築したことにより比率が改善しているものの、庁舎本体は老朽が進んでいるため、類似団体平均より高くなっている。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また、体育館・プールについても、老朽化が進んでいる状況であるが、平成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年度において、２つの老朽プールを廃止し、新市民プールを建設したため、平成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年度決算において比率は改善する見通しである。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53,955
53,615
38.51
17,139,299
16,659,413
438,846
9,969,065
6,879,231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近年は概ね横ばいで推移している。平成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年度までは類似団体並みであったが、平成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年度からは属する類型が</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－１から</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－３へ変更となり、団体平均を下回っている。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146050</xdr:rowOff>
    </xdr:to>
    <xdr:cxnSp macro="">
      <xdr:nvCxnSpPr>
        <xdr:cNvPr id="72" name="直線コネクタ 71"/>
        <xdr:cNvCxnSpPr/>
      </xdr:nvCxnSpPr>
      <xdr:spPr>
        <a:xfrm flipV="1">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全国平均及び類似団体内平均を下回る比率ではあるが、硬直化が進まないよう、今後も引続き自主財源の確保や経常経費の削減に努める。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112395</xdr:rowOff>
    </xdr:from>
    <xdr:to>
      <xdr:col>23</xdr:col>
      <xdr:colOff>133350</xdr:colOff>
      <xdr:row>59</xdr:row>
      <xdr:rowOff>152612</xdr:rowOff>
    </xdr:to>
    <xdr:cxnSp macro="">
      <xdr:nvCxnSpPr>
        <xdr:cNvPr id="132" name="直線コネクタ 131"/>
        <xdr:cNvCxnSpPr/>
      </xdr:nvCxnSpPr>
      <xdr:spPr>
        <a:xfrm>
          <a:off x="4114800" y="1022794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163195</xdr:rowOff>
    </xdr:from>
    <xdr:to>
      <xdr:col>19</xdr:col>
      <xdr:colOff>133350</xdr:colOff>
      <xdr:row>59</xdr:row>
      <xdr:rowOff>112395</xdr:rowOff>
    </xdr:to>
    <xdr:cxnSp macro="">
      <xdr:nvCxnSpPr>
        <xdr:cNvPr id="135" name="直線コネクタ 134"/>
        <xdr:cNvCxnSpPr/>
      </xdr:nvCxnSpPr>
      <xdr:spPr>
        <a:xfrm>
          <a:off x="3225800" y="101072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163195</xdr:rowOff>
    </xdr:from>
    <xdr:to>
      <xdr:col>15</xdr:col>
      <xdr:colOff>82550</xdr:colOff>
      <xdr:row>59</xdr:row>
      <xdr:rowOff>132504</xdr:rowOff>
    </xdr:to>
    <xdr:cxnSp macro="">
      <xdr:nvCxnSpPr>
        <xdr:cNvPr id="138" name="直線コネクタ 137"/>
        <xdr:cNvCxnSpPr/>
      </xdr:nvCxnSpPr>
      <xdr:spPr>
        <a:xfrm flipV="1">
          <a:off x="2336800" y="1010729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44027</xdr:rowOff>
    </xdr:from>
    <xdr:to>
      <xdr:col>11</xdr:col>
      <xdr:colOff>31750</xdr:colOff>
      <xdr:row>59</xdr:row>
      <xdr:rowOff>132504</xdr:rowOff>
    </xdr:to>
    <xdr:cxnSp macro="">
      <xdr:nvCxnSpPr>
        <xdr:cNvPr id="141" name="直線コネクタ 140"/>
        <xdr:cNvCxnSpPr/>
      </xdr:nvCxnSpPr>
      <xdr:spPr>
        <a:xfrm>
          <a:off x="1447800" y="101595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101812</xdr:rowOff>
    </xdr:from>
    <xdr:to>
      <xdr:col>23</xdr:col>
      <xdr:colOff>184150</xdr:colOff>
      <xdr:row>60</xdr:row>
      <xdr:rowOff>31962</xdr:rowOff>
    </xdr:to>
    <xdr:sp macro="" textlink="">
      <xdr:nvSpPr>
        <xdr:cNvPr id="151" name="楕円 150"/>
        <xdr:cNvSpPr/>
      </xdr:nvSpPr>
      <xdr:spPr>
        <a:xfrm>
          <a:off x="49022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118339</xdr:rowOff>
    </xdr:from>
    <xdr:ext cx="762000" cy="259045"/>
    <xdr:sp macro="" textlink="">
      <xdr:nvSpPr>
        <xdr:cNvPr id="152" name="財政構造の弾力性該当値テキスト"/>
        <xdr:cNvSpPr txBox="1"/>
      </xdr:nvSpPr>
      <xdr:spPr>
        <a:xfrm>
          <a:off x="5041900" y="100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61595</xdr:rowOff>
    </xdr:from>
    <xdr:to>
      <xdr:col>19</xdr:col>
      <xdr:colOff>184150</xdr:colOff>
      <xdr:row>59</xdr:row>
      <xdr:rowOff>163195</xdr:rowOff>
    </xdr:to>
    <xdr:sp macro="" textlink="">
      <xdr:nvSpPr>
        <xdr:cNvPr id="153" name="楕円 152"/>
        <xdr:cNvSpPr/>
      </xdr:nvSpPr>
      <xdr:spPr>
        <a:xfrm>
          <a:off x="4064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1922</xdr:rowOff>
    </xdr:from>
    <xdr:ext cx="736600" cy="259045"/>
    <xdr:sp macro="" textlink="">
      <xdr:nvSpPr>
        <xdr:cNvPr id="154" name="テキスト ボックス 153"/>
        <xdr:cNvSpPr txBox="1"/>
      </xdr:nvSpPr>
      <xdr:spPr>
        <a:xfrm>
          <a:off x="3733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112395</xdr:rowOff>
    </xdr:from>
    <xdr:to>
      <xdr:col>15</xdr:col>
      <xdr:colOff>133350</xdr:colOff>
      <xdr:row>59</xdr:row>
      <xdr:rowOff>42545</xdr:rowOff>
    </xdr:to>
    <xdr:sp macro="" textlink="">
      <xdr:nvSpPr>
        <xdr:cNvPr id="155" name="楕円 154"/>
        <xdr:cNvSpPr/>
      </xdr:nvSpPr>
      <xdr:spPr>
        <a:xfrm>
          <a:off x="3175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52722</xdr:rowOff>
    </xdr:from>
    <xdr:ext cx="762000" cy="259045"/>
    <xdr:sp macro="" textlink="">
      <xdr:nvSpPr>
        <xdr:cNvPr id="156" name="テキスト ボックス 155"/>
        <xdr:cNvSpPr txBox="1"/>
      </xdr:nvSpPr>
      <xdr:spPr>
        <a:xfrm>
          <a:off x="2844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81704</xdr:rowOff>
    </xdr:from>
    <xdr:to>
      <xdr:col>11</xdr:col>
      <xdr:colOff>82550</xdr:colOff>
      <xdr:row>60</xdr:row>
      <xdr:rowOff>11854</xdr:rowOff>
    </xdr:to>
    <xdr:sp macro="" textlink="">
      <xdr:nvSpPr>
        <xdr:cNvPr id="157" name="楕円 156"/>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22031</xdr:rowOff>
    </xdr:from>
    <xdr:ext cx="762000" cy="259045"/>
    <xdr:sp macro="" textlink="">
      <xdr:nvSpPr>
        <xdr:cNvPr id="158" name="テキスト ボックス 157"/>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164677</xdr:rowOff>
    </xdr:from>
    <xdr:to>
      <xdr:col>7</xdr:col>
      <xdr:colOff>31750</xdr:colOff>
      <xdr:row>59</xdr:row>
      <xdr:rowOff>94827</xdr:rowOff>
    </xdr:to>
    <xdr:sp macro="" textlink="">
      <xdr:nvSpPr>
        <xdr:cNvPr id="159" name="楕円 158"/>
        <xdr:cNvSpPr/>
      </xdr:nvSpPr>
      <xdr:spPr>
        <a:xfrm>
          <a:off x="1397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105004</xdr:rowOff>
    </xdr:from>
    <xdr:ext cx="762000" cy="259045"/>
    <xdr:sp macro="" textlink="">
      <xdr:nvSpPr>
        <xdr:cNvPr id="160" name="テキスト ボックス 159"/>
        <xdr:cNvSpPr txBox="1"/>
      </xdr:nvSpPr>
      <xdr:spPr>
        <a:xfrm>
          <a:off x="1066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人件費については、従来から職員少人数体制の維持に努めているため、物件費等とあわせても全国平均及び類似団体内平均を大きく下回っている。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58553</xdr:rowOff>
    </xdr:from>
    <xdr:to>
      <xdr:col>23</xdr:col>
      <xdr:colOff>133350</xdr:colOff>
      <xdr:row>82</xdr:row>
      <xdr:rowOff>63353</xdr:rowOff>
    </xdr:to>
    <xdr:cxnSp macro="">
      <xdr:nvCxnSpPr>
        <xdr:cNvPr id="195" name="直線コネクタ 194"/>
        <xdr:cNvCxnSpPr/>
      </xdr:nvCxnSpPr>
      <xdr:spPr>
        <a:xfrm flipV="1">
          <a:off x="4114800" y="14117453"/>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62776</xdr:rowOff>
    </xdr:from>
    <xdr:to>
      <xdr:col>19</xdr:col>
      <xdr:colOff>133350</xdr:colOff>
      <xdr:row>82</xdr:row>
      <xdr:rowOff>63353</xdr:rowOff>
    </xdr:to>
    <xdr:cxnSp macro="">
      <xdr:nvCxnSpPr>
        <xdr:cNvPr id="198" name="直線コネクタ 197"/>
        <xdr:cNvCxnSpPr/>
      </xdr:nvCxnSpPr>
      <xdr:spPr>
        <a:xfrm>
          <a:off x="3225800" y="14121676"/>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62776</xdr:rowOff>
    </xdr:from>
    <xdr:to>
      <xdr:col>15</xdr:col>
      <xdr:colOff>82550</xdr:colOff>
      <xdr:row>82</xdr:row>
      <xdr:rowOff>102764</xdr:rowOff>
    </xdr:to>
    <xdr:cxnSp macro="">
      <xdr:nvCxnSpPr>
        <xdr:cNvPr id="201" name="直線コネクタ 200"/>
        <xdr:cNvCxnSpPr/>
      </xdr:nvCxnSpPr>
      <xdr:spPr>
        <a:xfrm flipV="1">
          <a:off x="2336800" y="14121676"/>
          <a:ext cx="8890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23337</xdr:rowOff>
    </xdr:from>
    <xdr:to>
      <xdr:col>11</xdr:col>
      <xdr:colOff>31750</xdr:colOff>
      <xdr:row>82</xdr:row>
      <xdr:rowOff>102764</xdr:rowOff>
    </xdr:to>
    <xdr:cxnSp macro="">
      <xdr:nvCxnSpPr>
        <xdr:cNvPr id="204" name="直線コネクタ 203"/>
        <xdr:cNvCxnSpPr/>
      </xdr:nvCxnSpPr>
      <xdr:spPr>
        <a:xfrm>
          <a:off x="1447800" y="14082237"/>
          <a:ext cx="889000" cy="7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7753</xdr:rowOff>
    </xdr:from>
    <xdr:to>
      <xdr:col>23</xdr:col>
      <xdr:colOff>184150</xdr:colOff>
      <xdr:row>82</xdr:row>
      <xdr:rowOff>109353</xdr:rowOff>
    </xdr:to>
    <xdr:sp macro="" textlink="">
      <xdr:nvSpPr>
        <xdr:cNvPr id="214" name="楕円 213"/>
        <xdr:cNvSpPr/>
      </xdr:nvSpPr>
      <xdr:spPr>
        <a:xfrm>
          <a:off x="4902200" y="1406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100480</xdr:rowOff>
    </xdr:from>
    <xdr:ext cx="762000" cy="259045"/>
    <xdr:sp macro="" textlink="">
      <xdr:nvSpPr>
        <xdr:cNvPr id="215" name="人件費・物件費等の状況該当値テキスト"/>
        <xdr:cNvSpPr txBox="1"/>
      </xdr:nvSpPr>
      <xdr:spPr>
        <a:xfrm>
          <a:off x="5041900" y="1398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12553</xdr:rowOff>
    </xdr:from>
    <xdr:to>
      <xdr:col>19</xdr:col>
      <xdr:colOff>184150</xdr:colOff>
      <xdr:row>82</xdr:row>
      <xdr:rowOff>114153</xdr:rowOff>
    </xdr:to>
    <xdr:sp macro="" textlink="">
      <xdr:nvSpPr>
        <xdr:cNvPr id="216" name="楕円 215"/>
        <xdr:cNvSpPr/>
      </xdr:nvSpPr>
      <xdr:spPr>
        <a:xfrm>
          <a:off x="4064000" y="140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124330</xdr:rowOff>
    </xdr:from>
    <xdr:ext cx="736600" cy="259045"/>
    <xdr:sp macro="" textlink="">
      <xdr:nvSpPr>
        <xdr:cNvPr id="217" name="テキスト ボックス 216"/>
        <xdr:cNvSpPr txBox="1"/>
      </xdr:nvSpPr>
      <xdr:spPr>
        <a:xfrm>
          <a:off x="3733800" y="13840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11976</xdr:rowOff>
    </xdr:from>
    <xdr:to>
      <xdr:col>15</xdr:col>
      <xdr:colOff>133350</xdr:colOff>
      <xdr:row>82</xdr:row>
      <xdr:rowOff>113576</xdr:rowOff>
    </xdr:to>
    <xdr:sp macro="" textlink="">
      <xdr:nvSpPr>
        <xdr:cNvPr id="218" name="楕円 217"/>
        <xdr:cNvSpPr/>
      </xdr:nvSpPr>
      <xdr:spPr>
        <a:xfrm>
          <a:off x="3175000" y="1407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123753</xdr:rowOff>
    </xdr:from>
    <xdr:ext cx="762000" cy="259045"/>
    <xdr:sp macro="" textlink="">
      <xdr:nvSpPr>
        <xdr:cNvPr id="219" name="テキスト ボックス 218"/>
        <xdr:cNvSpPr txBox="1"/>
      </xdr:nvSpPr>
      <xdr:spPr>
        <a:xfrm>
          <a:off x="2844800" y="1383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51964</xdr:rowOff>
    </xdr:from>
    <xdr:to>
      <xdr:col>11</xdr:col>
      <xdr:colOff>82550</xdr:colOff>
      <xdr:row>82</xdr:row>
      <xdr:rowOff>153564</xdr:rowOff>
    </xdr:to>
    <xdr:sp macro="" textlink="">
      <xdr:nvSpPr>
        <xdr:cNvPr id="220" name="楕円 219"/>
        <xdr:cNvSpPr/>
      </xdr:nvSpPr>
      <xdr:spPr>
        <a:xfrm>
          <a:off x="2286000" y="141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163741</xdr:rowOff>
    </xdr:from>
    <xdr:ext cx="762000" cy="259045"/>
    <xdr:sp macro="" textlink="">
      <xdr:nvSpPr>
        <xdr:cNvPr id="221" name="テキスト ボックス 220"/>
        <xdr:cNvSpPr txBox="1"/>
      </xdr:nvSpPr>
      <xdr:spPr>
        <a:xfrm>
          <a:off x="1955800" y="1387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143987</xdr:rowOff>
    </xdr:from>
    <xdr:to>
      <xdr:col>7</xdr:col>
      <xdr:colOff>31750</xdr:colOff>
      <xdr:row>82</xdr:row>
      <xdr:rowOff>74137</xdr:rowOff>
    </xdr:to>
    <xdr:sp macro="" textlink="">
      <xdr:nvSpPr>
        <xdr:cNvPr id="222" name="楕円 221"/>
        <xdr:cNvSpPr/>
      </xdr:nvSpPr>
      <xdr:spPr>
        <a:xfrm>
          <a:off x="1397000" y="140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84314</xdr:rowOff>
    </xdr:from>
    <xdr:ext cx="762000" cy="259045"/>
    <xdr:sp macro="" textlink="">
      <xdr:nvSpPr>
        <xdr:cNvPr id="223" name="テキスト ボックス 222"/>
        <xdr:cNvSpPr txBox="1"/>
      </xdr:nvSpPr>
      <xdr:spPr>
        <a:xfrm>
          <a:off x="1066800" y="1380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類似団体を下回る状況で推移しており、今後も引続き給与の適正化に努める。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59" name="直線コネクタ 258"/>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116114</xdr:rowOff>
    </xdr:to>
    <xdr:cxnSp macro="">
      <xdr:nvCxnSpPr>
        <xdr:cNvPr id="262" name="直線コネクタ 261"/>
        <xdr:cNvCxnSpPr/>
      </xdr:nvCxnSpPr>
      <xdr:spPr>
        <a:xfrm flipV="1">
          <a:off x="15290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133350</xdr:rowOff>
    </xdr:to>
    <xdr:cxnSp macro="">
      <xdr:nvCxnSpPr>
        <xdr:cNvPr id="265" name="直線コネクタ 264"/>
        <xdr:cNvCxnSpPr/>
      </xdr:nvCxnSpPr>
      <xdr:spPr>
        <a:xfrm flipV="1">
          <a:off x="14401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134257</xdr:rowOff>
    </xdr:to>
    <xdr:cxnSp macro="">
      <xdr:nvCxnSpPr>
        <xdr:cNvPr id="268" name="直線コネクタ 267"/>
        <xdr:cNvCxnSpPr/>
      </xdr:nvCxnSpPr>
      <xdr:spPr>
        <a:xfrm flipV="1">
          <a:off x="13512800" y="143637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8" name="楕円 277"/>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9"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0" name="楕円 279"/>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1" name="テキスト ボックス 280"/>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2" name="楕円 281"/>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3" name="テキスト ボックス 282"/>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4" name="楕円 283"/>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5" name="テキスト ボックス 284"/>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6" name="楕円 285"/>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7" name="テキスト ボックス 286"/>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制施行後も人口の増加が続いていたが、近年は横ばいで推移している状況であり、職員数についても、退職者等の欠員補充程度にとどめているため、人口千人当たり職員数は同水準で推移している。市民サービスの低下をきたすことがないよう人員配置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84244</xdr:rowOff>
    </xdr:from>
    <xdr:to>
      <xdr:col>81</xdr:col>
      <xdr:colOff>44450</xdr:colOff>
      <xdr:row>59</xdr:row>
      <xdr:rowOff>86254</xdr:rowOff>
    </xdr:to>
    <xdr:cxnSp macro="">
      <xdr:nvCxnSpPr>
        <xdr:cNvPr id="322" name="直線コネクタ 321"/>
        <xdr:cNvCxnSpPr/>
      </xdr:nvCxnSpPr>
      <xdr:spPr>
        <a:xfrm flipV="1">
          <a:off x="16179800" y="10199794"/>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72179</xdr:rowOff>
    </xdr:from>
    <xdr:to>
      <xdr:col>77</xdr:col>
      <xdr:colOff>44450</xdr:colOff>
      <xdr:row>59</xdr:row>
      <xdr:rowOff>86254</xdr:rowOff>
    </xdr:to>
    <xdr:cxnSp macro="">
      <xdr:nvCxnSpPr>
        <xdr:cNvPr id="325" name="直線コネクタ 324"/>
        <xdr:cNvCxnSpPr/>
      </xdr:nvCxnSpPr>
      <xdr:spPr>
        <a:xfrm>
          <a:off x="15290800" y="1018772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68156</xdr:rowOff>
    </xdr:from>
    <xdr:to>
      <xdr:col>72</xdr:col>
      <xdr:colOff>203200</xdr:colOff>
      <xdr:row>59</xdr:row>
      <xdr:rowOff>72179</xdr:rowOff>
    </xdr:to>
    <xdr:cxnSp macro="">
      <xdr:nvCxnSpPr>
        <xdr:cNvPr id="328" name="直線コネクタ 327"/>
        <xdr:cNvCxnSpPr/>
      </xdr:nvCxnSpPr>
      <xdr:spPr>
        <a:xfrm>
          <a:off x="14401800" y="101837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68156</xdr:rowOff>
    </xdr:from>
    <xdr:to>
      <xdr:col>68</xdr:col>
      <xdr:colOff>152400</xdr:colOff>
      <xdr:row>59</xdr:row>
      <xdr:rowOff>98319</xdr:rowOff>
    </xdr:to>
    <xdr:cxnSp macro="">
      <xdr:nvCxnSpPr>
        <xdr:cNvPr id="331" name="直線コネクタ 330"/>
        <xdr:cNvCxnSpPr/>
      </xdr:nvCxnSpPr>
      <xdr:spPr>
        <a:xfrm flipV="1">
          <a:off x="13512800" y="1018370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33444</xdr:rowOff>
    </xdr:from>
    <xdr:to>
      <xdr:col>81</xdr:col>
      <xdr:colOff>95250</xdr:colOff>
      <xdr:row>59</xdr:row>
      <xdr:rowOff>135044</xdr:rowOff>
    </xdr:to>
    <xdr:sp macro="" textlink="">
      <xdr:nvSpPr>
        <xdr:cNvPr id="341" name="楕円 340"/>
        <xdr:cNvSpPr/>
      </xdr:nvSpPr>
      <xdr:spPr>
        <a:xfrm>
          <a:off x="16967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49971</xdr:rowOff>
    </xdr:from>
    <xdr:ext cx="762000" cy="259045"/>
    <xdr:sp macro="" textlink="">
      <xdr:nvSpPr>
        <xdr:cNvPr id="342" name="定員管理の状況該当値テキスト"/>
        <xdr:cNvSpPr txBox="1"/>
      </xdr:nvSpPr>
      <xdr:spPr>
        <a:xfrm>
          <a:off x="17106900" y="99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35454</xdr:rowOff>
    </xdr:from>
    <xdr:to>
      <xdr:col>77</xdr:col>
      <xdr:colOff>95250</xdr:colOff>
      <xdr:row>59</xdr:row>
      <xdr:rowOff>137054</xdr:rowOff>
    </xdr:to>
    <xdr:sp macro="" textlink="">
      <xdr:nvSpPr>
        <xdr:cNvPr id="343" name="楕円 342"/>
        <xdr:cNvSpPr/>
      </xdr:nvSpPr>
      <xdr:spPr>
        <a:xfrm>
          <a:off x="16129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147231</xdr:rowOff>
    </xdr:from>
    <xdr:ext cx="736600" cy="259045"/>
    <xdr:sp macro="" textlink="">
      <xdr:nvSpPr>
        <xdr:cNvPr id="344" name="テキスト ボックス 343"/>
        <xdr:cNvSpPr txBox="1"/>
      </xdr:nvSpPr>
      <xdr:spPr>
        <a:xfrm>
          <a:off x="15798800" y="991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21379</xdr:rowOff>
    </xdr:from>
    <xdr:to>
      <xdr:col>73</xdr:col>
      <xdr:colOff>44450</xdr:colOff>
      <xdr:row>59</xdr:row>
      <xdr:rowOff>122979</xdr:rowOff>
    </xdr:to>
    <xdr:sp macro="" textlink="">
      <xdr:nvSpPr>
        <xdr:cNvPr id="345" name="楕円 344"/>
        <xdr:cNvSpPr/>
      </xdr:nvSpPr>
      <xdr:spPr>
        <a:xfrm>
          <a:off x="15240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133156</xdr:rowOff>
    </xdr:from>
    <xdr:ext cx="762000" cy="259045"/>
    <xdr:sp macro="" textlink="">
      <xdr:nvSpPr>
        <xdr:cNvPr id="346" name="テキスト ボックス 345"/>
        <xdr:cNvSpPr txBox="1"/>
      </xdr:nvSpPr>
      <xdr:spPr>
        <a:xfrm>
          <a:off x="14909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17356</xdr:rowOff>
    </xdr:from>
    <xdr:to>
      <xdr:col>68</xdr:col>
      <xdr:colOff>203200</xdr:colOff>
      <xdr:row>59</xdr:row>
      <xdr:rowOff>118956</xdr:rowOff>
    </xdr:to>
    <xdr:sp macro="" textlink="">
      <xdr:nvSpPr>
        <xdr:cNvPr id="347" name="楕円 346"/>
        <xdr:cNvSpPr/>
      </xdr:nvSpPr>
      <xdr:spPr>
        <a:xfrm>
          <a:off x="14351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129133</xdr:rowOff>
    </xdr:from>
    <xdr:ext cx="762000" cy="259045"/>
    <xdr:sp macro="" textlink="">
      <xdr:nvSpPr>
        <xdr:cNvPr id="348" name="テキスト ボックス 347"/>
        <xdr:cNvSpPr txBox="1"/>
      </xdr:nvSpPr>
      <xdr:spPr>
        <a:xfrm>
          <a:off x="14020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47519</xdr:rowOff>
    </xdr:from>
    <xdr:to>
      <xdr:col>64</xdr:col>
      <xdr:colOff>152400</xdr:colOff>
      <xdr:row>59</xdr:row>
      <xdr:rowOff>149119</xdr:rowOff>
    </xdr:to>
    <xdr:sp macro="" textlink="">
      <xdr:nvSpPr>
        <xdr:cNvPr id="349" name="楕円 348"/>
        <xdr:cNvSpPr/>
      </xdr:nvSpPr>
      <xdr:spPr>
        <a:xfrm>
          <a:off x="13462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159296</xdr:rowOff>
    </xdr:from>
    <xdr:ext cx="762000" cy="259045"/>
    <xdr:sp macro="" textlink="">
      <xdr:nvSpPr>
        <xdr:cNvPr id="350" name="テキスト ボックス 349"/>
        <xdr:cNvSpPr txBox="1"/>
      </xdr:nvSpPr>
      <xdr:spPr>
        <a:xfrm>
          <a:off x="13131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三ヵ年の平均により算出される比率であり、堅調に改善してきたが、平成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％台で推移している状況である。全国平均及び類似団体内平均を下回る水準ではあるが、下水道事業債の状況には留意していく必要がある。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77788</xdr:rowOff>
    </xdr:to>
    <xdr:cxnSp macro="">
      <xdr:nvCxnSpPr>
        <xdr:cNvPr id="380" name="直線コネクタ 379"/>
        <xdr:cNvCxnSpPr/>
      </xdr:nvCxnSpPr>
      <xdr:spPr>
        <a:xfrm>
          <a:off x="16179800" y="657479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59690</xdr:rowOff>
    </xdr:from>
    <xdr:to>
      <xdr:col>77</xdr:col>
      <xdr:colOff>44450</xdr:colOff>
      <xdr:row>38</xdr:row>
      <xdr:rowOff>65722</xdr:rowOff>
    </xdr:to>
    <xdr:cxnSp macro="">
      <xdr:nvCxnSpPr>
        <xdr:cNvPr id="383" name="直線コネクタ 382"/>
        <xdr:cNvCxnSpPr/>
      </xdr:nvCxnSpPr>
      <xdr:spPr>
        <a:xfrm flipV="1">
          <a:off x="15290800" y="65747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59690</xdr:rowOff>
    </xdr:from>
    <xdr:to>
      <xdr:col>72</xdr:col>
      <xdr:colOff>203200</xdr:colOff>
      <xdr:row>38</xdr:row>
      <xdr:rowOff>65722</xdr:rowOff>
    </xdr:to>
    <xdr:cxnSp macro="">
      <xdr:nvCxnSpPr>
        <xdr:cNvPr id="386" name="直線コネクタ 385"/>
        <xdr:cNvCxnSpPr/>
      </xdr:nvCxnSpPr>
      <xdr:spPr>
        <a:xfrm>
          <a:off x="14401800" y="65747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59690</xdr:rowOff>
    </xdr:from>
    <xdr:to>
      <xdr:col>68</xdr:col>
      <xdr:colOff>152400</xdr:colOff>
      <xdr:row>38</xdr:row>
      <xdr:rowOff>107950</xdr:rowOff>
    </xdr:to>
    <xdr:cxnSp macro="">
      <xdr:nvCxnSpPr>
        <xdr:cNvPr id="389" name="直線コネクタ 388"/>
        <xdr:cNvCxnSpPr/>
      </xdr:nvCxnSpPr>
      <xdr:spPr>
        <a:xfrm flipV="1">
          <a:off x="13512800" y="65747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26988</xdr:rowOff>
    </xdr:from>
    <xdr:to>
      <xdr:col>81</xdr:col>
      <xdr:colOff>95250</xdr:colOff>
      <xdr:row>38</xdr:row>
      <xdr:rowOff>128588</xdr:rowOff>
    </xdr:to>
    <xdr:sp macro="" textlink="">
      <xdr:nvSpPr>
        <xdr:cNvPr id="399" name="楕円 398"/>
        <xdr:cNvSpPr/>
      </xdr:nvSpPr>
      <xdr:spPr>
        <a:xfrm>
          <a:off x="169672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43515</xdr:rowOff>
    </xdr:from>
    <xdr:ext cx="762000" cy="259045"/>
    <xdr:sp macro="" textlink="">
      <xdr:nvSpPr>
        <xdr:cNvPr id="400" name="公債費負担の状況該当値テキスト"/>
        <xdr:cNvSpPr txBox="1"/>
      </xdr:nvSpPr>
      <xdr:spPr>
        <a:xfrm>
          <a:off x="171069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8890</xdr:rowOff>
    </xdr:from>
    <xdr:to>
      <xdr:col>77</xdr:col>
      <xdr:colOff>95250</xdr:colOff>
      <xdr:row>38</xdr:row>
      <xdr:rowOff>110490</xdr:rowOff>
    </xdr:to>
    <xdr:sp macro="" textlink="">
      <xdr:nvSpPr>
        <xdr:cNvPr id="401" name="楕円 400"/>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120667</xdr:rowOff>
    </xdr:from>
    <xdr:ext cx="736600" cy="259045"/>
    <xdr:sp macro="" textlink="">
      <xdr:nvSpPr>
        <xdr:cNvPr id="402" name="テキスト ボックス 401"/>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14922</xdr:rowOff>
    </xdr:from>
    <xdr:to>
      <xdr:col>73</xdr:col>
      <xdr:colOff>44450</xdr:colOff>
      <xdr:row>38</xdr:row>
      <xdr:rowOff>116522</xdr:rowOff>
    </xdr:to>
    <xdr:sp macro="" textlink="">
      <xdr:nvSpPr>
        <xdr:cNvPr id="403" name="楕円 402"/>
        <xdr:cNvSpPr/>
      </xdr:nvSpPr>
      <xdr:spPr>
        <a:xfrm>
          <a:off x="15240000" y="65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126699</xdr:rowOff>
    </xdr:from>
    <xdr:ext cx="762000" cy="259045"/>
    <xdr:sp macro="" textlink="">
      <xdr:nvSpPr>
        <xdr:cNvPr id="404" name="テキスト ボックス 403"/>
        <xdr:cNvSpPr txBox="1"/>
      </xdr:nvSpPr>
      <xdr:spPr>
        <a:xfrm>
          <a:off x="14909800" y="629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8890</xdr:rowOff>
    </xdr:from>
    <xdr:to>
      <xdr:col>68</xdr:col>
      <xdr:colOff>203200</xdr:colOff>
      <xdr:row>38</xdr:row>
      <xdr:rowOff>110490</xdr:rowOff>
    </xdr:to>
    <xdr:sp macro="" textlink="">
      <xdr:nvSpPr>
        <xdr:cNvPr id="405" name="楕円 404"/>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120667</xdr:rowOff>
    </xdr:from>
    <xdr:ext cx="762000" cy="259045"/>
    <xdr:sp macro="" textlink="">
      <xdr:nvSpPr>
        <xdr:cNvPr id="406" name="テキスト ボックス 405"/>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07" name="楕円 406"/>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08" name="テキスト ボックス 407"/>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の大部分となる地方債について、公債費負担軽減のため、借入時の交渉による据置期間の廃止、交付税措置のない地方債の発行抑制、財源の許す範囲での繰上償還を行っているため、全国平均及び類似団体内平均を下回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年度決算から比率が「なし（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2"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3" name="フローチャート: 判断 442"/>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6" name="フローチャート: 判断 445"/>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7" name="テキスト ボックス 446"/>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9" name="テキスト ボックス 44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1" name="テキスト ボックス 450"/>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53,955
53,615
38.51
17,139,299
16,659,413
438,846
9,969,065
6,879,231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従来から職員の少人数体制を維持しており、全国平均及び類似団体内平均より低い水準で推移している。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34</xdr:row>
      <xdr:rowOff>119380</xdr:rowOff>
    </xdr:to>
    <xdr:cxnSp macro="">
      <xdr:nvCxnSpPr>
        <xdr:cNvPr id="66" name="直線コネクタ 65"/>
        <xdr:cNvCxnSpPr/>
      </xdr:nvCxnSpPr>
      <xdr:spPr>
        <a:xfrm flipV="1">
          <a:off x="3987800" y="5925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119380</xdr:rowOff>
    </xdr:to>
    <xdr:cxnSp macro="">
      <xdr:nvCxnSpPr>
        <xdr:cNvPr id="69" name="直線コネクタ 68"/>
        <xdr:cNvCxnSpPr/>
      </xdr:nvCxnSpPr>
      <xdr:spPr>
        <a:xfrm>
          <a:off x="3098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35</xdr:row>
      <xdr:rowOff>16510</xdr:rowOff>
    </xdr:to>
    <xdr:cxnSp macro="">
      <xdr:nvCxnSpPr>
        <xdr:cNvPr id="72" name="直線コネクタ 71"/>
        <xdr:cNvCxnSpPr/>
      </xdr:nvCxnSpPr>
      <xdr:spPr>
        <a:xfrm flipV="1">
          <a:off x="2209800" y="5910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16510</xdr:rowOff>
    </xdr:to>
    <xdr:cxnSp macro="">
      <xdr:nvCxnSpPr>
        <xdr:cNvPr id="75" name="直線コネクタ 74"/>
        <xdr:cNvCxnSpPr/>
      </xdr:nvCxnSpPr>
      <xdr:spPr>
        <a:xfrm>
          <a:off x="1320800" y="600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125747</xdr:rowOff>
    </xdr:from>
    <xdr:ext cx="762000" cy="259045"/>
    <xdr:sp macro="" textlink="">
      <xdr:nvSpPr>
        <xdr:cNvPr id="86" name="人件費該当値テキスト"/>
        <xdr:cNvSpPr txBox="1"/>
      </xdr:nvSpPr>
      <xdr:spPr>
        <a:xfrm>
          <a:off x="4914900" y="57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ごみ処理施設運転管理等業務委託料等の増加により比率が高くなり、ほぼ類似団体内平均と同水準で推移している。改善するよう今後も引続き経常的な物件費の削減に努める。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156718</xdr:rowOff>
    </xdr:to>
    <xdr:cxnSp macro="">
      <xdr:nvCxnSpPr>
        <xdr:cNvPr id="125" name="直線コネクタ 124"/>
        <xdr:cNvCxnSpPr/>
      </xdr:nvCxnSpPr>
      <xdr:spPr>
        <a:xfrm flipV="1">
          <a:off x="15671800" y="2691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101854</xdr:rowOff>
    </xdr:from>
    <xdr:to>
      <xdr:col>78</xdr:col>
      <xdr:colOff>69850</xdr:colOff>
      <xdr:row>15</xdr:row>
      <xdr:rowOff>156718</xdr:rowOff>
    </xdr:to>
    <xdr:cxnSp macro="">
      <xdr:nvCxnSpPr>
        <xdr:cNvPr id="128" name="直線コネクタ 127"/>
        <xdr:cNvCxnSpPr/>
      </xdr:nvCxnSpPr>
      <xdr:spPr>
        <a:xfrm>
          <a:off x="14782800" y="2673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16</xdr:row>
      <xdr:rowOff>21844</xdr:rowOff>
    </xdr:to>
    <xdr:cxnSp macro="">
      <xdr:nvCxnSpPr>
        <xdr:cNvPr id="131" name="直線コネクタ 130"/>
        <xdr:cNvCxnSpPr/>
      </xdr:nvCxnSpPr>
      <xdr:spPr>
        <a:xfrm flipV="1">
          <a:off x="13893800" y="2673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16</xdr:row>
      <xdr:rowOff>21844</xdr:rowOff>
    </xdr:to>
    <xdr:cxnSp macro="">
      <xdr:nvCxnSpPr>
        <xdr:cNvPr id="134" name="直線コネクタ 133"/>
        <xdr:cNvCxnSpPr/>
      </xdr:nvCxnSpPr>
      <xdr:spPr>
        <a:xfrm>
          <a:off x="13004800" y="2673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4" name="楕円 143"/>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5" name="物件費該当値テキスト"/>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6" name="楕円 145"/>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7" name="テキスト ボックス 146"/>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51054</xdr:rowOff>
    </xdr:from>
    <xdr:to>
      <xdr:col>74</xdr:col>
      <xdr:colOff>31750</xdr:colOff>
      <xdr:row>15</xdr:row>
      <xdr:rowOff>152654</xdr:rowOff>
    </xdr:to>
    <xdr:sp macro="" textlink="">
      <xdr:nvSpPr>
        <xdr:cNvPr id="148" name="楕円 147"/>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162831</xdr:rowOff>
    </xdr:from>
    <xdr:ext cx="762000" cy="259045"/>
    <xdr:sp macro="" textlink="">
      <xdr:nvSpPr>
        <xdr:cNvPr id="149" name="テキスト ボックス 148"/>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50" name="楕円 149"/>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57421</xdr:rowOff>
    </xdr:from>
    <xdr:ext cx="762000" cy="259045"/>
    <xdr:sp macro="" textlink="">
      <xdr:nvSpPr>
        <xdr:cNvPr id="151" name="テキスト ボックス 150"/>
        <xdr:cNvSpPr txBox="1"/>
      </xdr:nvSpPr>
      <xdr:spPr>
        <a:xfrm>
          <a:off x="13512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52" name="楕円 151"/>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137431</xdr:rowOff>
    </xdr:from>
    <xdr:ext cx="762000" cy="259045"/>
    <xdr:sp macro="" textlink="">
      <xdr:nvSpPr>
        <xdr:cNvPr id="153" name="テキスト ボックス 152"/>
        <xdr:cNvSpPr txBox="1"/>
      </xdr:nvSpPr>
      <xdr:spPr>
        <a:xfrm>
          <a:off x="12623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削減が困難である障害者総合支援給付、生活保護等の社会保障費は増加し続けており、経常一般財源の歳入も増加傾向にあるものの、比率は悪化している。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113393</xdr:rowOff>
    </xdr:to>
    <xdr:cxnSp macro="">
      <xdr:nvCxnSpPr>
        <xdr:cNvPr id="188" name="直線コネクタ 187"/>
        <xdr:cNvCxnSpPr/>
      </xdr:nvCxnSpPr>
      <xdr:spPr>
        <a:xfrm>
          <a:off x="3987800" y="9842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69850</xdr:rowOff>
    </xdr:to>
    <xdr:cxnSp macro="">
      <xdr:nvCxnSpPr>
        <xdr:cNvPr id="191" name="直線コネクタ 190"/>
        <xdr:cNvCxnSpPr/>
      </xdr:nvCxnSpPr>
      <xdr:spPr>
        <a:xfrm>
          <a:off x="3098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37193</xdr:rowOff>
    </xdr:to>
    <xdr:cxnSp macro="">
      <xdr:nvCxnSpPr>
        <xdr:cNvPr id="194" name="直線コネクタ 193"/>
        <xdr:cNvCxnSpPr/>
      </xdr:nvCxnSpPr>
      <xdr:spPr>
        <a:xfrm>
          <a:off x="2209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56</xdr:row>
      <xdr:rowOff>165100</xdr:rowOff>
    </xdr:to>
    <xdr:cxnSp macro="">
      <xdr:nvCxnSpPr>
        <xdr:cNvPr id="197" name="直線コネクタ 196"/>
        <xdr:cNvCxnSpPr/>
      </xdr:nvCxnSpPr>
      <xdr:spPr>
        <a:xfrm flipV="1">
          <a:off x="1320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7" name="楕円 206"/>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08" name="扶助費該当値テキスト"/>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0" name="テキスト ボックス 20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1" name="楕円 210"/>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2" name="テキスト ボックス 211"/>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3" name="楕円 212"/>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4" name="テキスト ボックス 213"/>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6" name="テキスト ボックス 215"/>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特別会計、介護保険特別会計、下水道事業特別会計等への繰出金の増加により経常収支比率は悪化している。今後、下水道をはじめとする各特別会計への繰出金の増加が見込まれることから、特別会計における財政運営の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123190</xdr:rowOff>
    </xdr:to>
    <xdr:cxnSp macro="">
      <xdr:nvCxnSpPr>
        <xdr:cNvPr id="249" name="直線コネクタ 248"/>
        <xdr:cNvCxnSpPr/>
      </xdr:nvCxnSpPr>
      <xdr:spPr>
        <a:xfrm>
          <a:off x="15671800" y="97663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165100</xdr:rowOff>
    </xdr:to>
    <xdr:cxnSp macro="">
      <xdr:nvCxnSpPr>
        <xdr:cNvPr id="252" name="直線コネクタ 251"/>
        <xdr:cNvCxnSpPr/>
      </xdr:nvCxnSpPr>
      <xdr:spPr>
        <a:xfrm>
          <a:off x="14782800" y="9674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73660</xdr:rowOff>
    </xdr:to>
    <xdr:cxnSp macro="">
      <xdr:nvCxnSpPr>
        <xdr:cNvPr id="255" name="直線コネクタ 254"/>
        <xdr:cNvCxnSpPr/>
      </xdr:nvCxnSpPr>
      <xdr:spPr>
        <a:xfrm>
          <a:off x="13893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73660</xdr:rowOff>
    </xdr:to>
    <xdr:cxnSp macro="">
      <xdr:nvCxnSpPr>
        <xdr:cNvPr id="258" name="直線コネクタ 257"/>
        <xdr:cNvCxnSpPr/>
      </xdr:nvCxnSpPr>
      <xdr:spPr>
        <a:xfrm>
          <a:off x="13004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8" name="楕円 267"/>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9"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1" name="テキスト ボックス 27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2" name="楕円 271"/>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3" name="テキスト ボックス 272"/>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4" name="楕円 273"/>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5" name="テキスト ボックス 274"/>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6" name="楕円 275"/>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7" name="テキスト ボックス 276"/>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補助費は一部事務組合に対する負担金に大きく左右されるため、関係一部事務組合における財政運営の健全化に引続き努める。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145288</xdr:rowOff>
    </xdr:to>
    <xdr:cxnSp macro="">
      <xdr:nvCxnSpPr>
        <xdr:cNvPr id="307" name="直線コネクタ 306"/>
        <xdr:cNvCxnSpPr/>
      </xdr:nvCxnSpPr>
      <xdr:spPr>
        <a:xfrm flipV="1">
          <a:off x="15671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145288</xdr:rowOff>
    </xdr:to>
    <xdr:cxnSp macro="">
      <xdr:nvCxnSpPr>
        <xdr:cNvPr id="310" name="直線コネクタ 309"/>
        <xdr:cNvCxnSpPr/>
      </xdr:nvCxnSpPr>
      <xdr:spPr>
        <a:xfrm>
          <a:off x="14782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10414</xdr:rowOff>
    </xdr:to>
    <xdr:cxnSp macro="">
      <xdr:nvCxnSpPr>
        <xdr:cNvPr id="313" name="直線コネクタ 312"/>
        <xdr:cNvCxnSpPr/>
      </xdr:nvCxnSpPr>
      <xdr:spPr>
        <a:xfrm flipV="1">
          <a:off x="13893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10414</xdr:rowOff>
    </xdr:to>
    <xdr:cxnSp macro="">
      <xdr:nvCxnSpPr>
        <xdr:cNvPr id="316" name="直線コネクタ 315"/>
        <xdr:cNvCxnSpPr/>
      </xdr:nvCxnSpPr>
      <xdr:spPr>
        <a:xfrm>
          <a:off x="13004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6" name="楕円 325"/>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61993</xdr:rowOff>
    </xdr:from>
    <xdr:ext cx="762000" cy="259045"/>
    <xdr:sp macro="" textlink="">
      <xdr:nvSpPr>
        <xdr:cNvPr id="327"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8" name="楕円 327"/>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9" name="テキスト ボックス 328"/>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1" name="テキスト ボックス 33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2" name="楕円 331"/>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33" name="テキスト ボックス 332"/>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4" name="楕円 333"/>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5" name="テキスト ボックス 334"/>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公債費負担軽減のため、交付税措置のない地方債の発行を抑制し、財源の許す範囲での繰上償還を実施していることから、全国平均及び類似団体内平均を下回っている。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99568</xdr:rowOff>
    </xdr:to>
    <xdr:cxnSp macro="">
      <xdr:nvCxnSpPr>
        <xdr:cNvPr id="365" name="直線コネクタ 364"/>
        <xdr:cNvCxnSpPr/>
      </xdr:nvCxnSpPr>
      <xdr:spPr>
        <a:xfrm flipV="1">
          <a:off x="3987800" y="13116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99568</xdr:rowOff>
    </xdr:to>
    <xdr:cxnSp macro="">
      <xdr:nvCxnSpPr>
        <xdr:cNvPr id="368" name="直線コネクタ 367"/>
        <xdr:cNvCxnSpPr/>
      </xdr:nvCxnSpPr>
      <xdr:spPr>
        <a:xfrm>
          <a:off x="3098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122428</xdr:rowOff>
    </xdr:to>
    <xdr:cxnSp macro="">
      <xdr:nvCxnSpPr>
        <xdr:cNvPr id="371" name="直線コネクタ 370"/>
        <xdr:cNvCxnSpPr/>
      </xdr:nvCxnSpPr>
      <xdr:spPr>
        <a:xfrm flipV="1">
          <a:off x="2209800" y="13116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122428</xdr:rowOff>
    </xdr:to>
    <xdr:cxnSp macro="">
      <xdr:nvCxnSpPr>
        <xdr:cNvPr id="374" name="直線コネクタ 373"/>
        <xdr:cNvCxnSpPr/>
      </xdr:nvCxnSpPr>
      <xdr:spPr>
        <a:xfrm>
          <a:off x="1320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84" name="楕円 383"/>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85"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6" name="楕円 385"/>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7" name="テキスト ボックス 386"/>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88" name="楕円 387"/>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89" name="テキスト ボックス 388"/>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90" name="楕円 389"/>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91" name="テキスト ボックス 390"/>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2" name="楕円 391"/>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3" name="テキスト ボックス 392"/>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経常的な扶助費、物件費、補助費等の増加により財政構造の硬直化が進んでいる。今後も引続き改善に向け、一層の自主財源の確保や経常経費の削減に努める。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62230</xdr:rowOff>
    </xdr:to>
    <xdr:cxnSp macro="">
      <xdr:nvCxnSpPr>
        <xdr:cNvPr id="426" name="直線コネクタ 425"/>
        <xdr:cNvCxnSpPr/>
      </xdr:nvCxnSpPr>
      <xdr:spPr>
        <a:xfrm>
          <a:off x="15671800" y="130429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81280</xdr:rowOff>
    </xdr:from>
    <xdr:to>
      <xdr:col>78</xdr:col>
      <xdr:colOff>69850</xdr:colOff>
      <xdr:row>76</xdr:row>
      <xdr:rowOff>12700</xdr:rowOff>
    </xdr:to>
    <xdr:cxnSp macro="">
      <xdr:nvCxnSpPr>
        <xdr:cNvPr id="429" name="直線コネクタ 428"/>
        <xdr:cNvCxnSpPr/>
      </xdr:nvCxnSpPr>
      <xdr:spPr>
        <a:xfrm>
          <a:off x="14782800" y="129400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81280</xdr:rowOff>
    </xdr:from>
    <xdr:to>
      <xdr:col>73</xdr:col>
      <xdr:colOff>180975</xdr:colOff>
      <xdr:row>76</xdr:row>
      <xdr:rowOff>12700</xdr:rowOff>
    </xdr:to>
    <xdr:cxnSp macro="">
      <xdr:nvCxnSpPr>
        <xdr:cNvPr id="432" name="直線コネクタ 431"/>
        <xdr:cNvCxnSpPr/>
      </xdr:nvCxnSpPr>
      <xdr:spPr>
        <a:xfrm flipV="1">
          <a:off x="13893800" y="129400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76</xdr:row>
      <xdr:rowOff>12700</xdr:rowOff>
    </xdr:to>
    <xdr:cxnSp macro="">
      <xdr:nvCxnSpPr>
        <xdr:cNvPr id="435" name="直線コネクタ 434"/>
        <xdr:cNvCxnSpPr/>
      </xdr:nvCxnSpPr>
      <xdr:spPr>
        <a:xfrm>
          <a:off x="13004800" y="1296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45" name="楕円 444"/>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27957</xdr:rowOff>
    </xdr:from>
    <xdr:ext cx="762000" cy="259045"/>
    <xdr:sp macro="" textlink="">
      <xdr:nvSpPr>
        <xdr:cNvPr id="446" name="公債費以外該当値テキスト"/>
        <xdr:cNvSpPr txBox="1"/>
      </xdr:nvSpPr>
      <xdr:spPr>
        <a:xfrm>
          <a:off x="16598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7" name="楕円 446"/>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8" name="テキスト ボックス 447"/>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30480</xdr:rowOff>
    </xdr:from>
    <xdr:to>
      <xdr:col>74</xdr:col>
      <xdr:colOff>31750</xdr:colOff>
      <xdr:row>75</xdr:row>
      <xdr:rowOff>132080</xdr:rowOff>
    </xdr:to>
    <xdr:sp macro="" textlink="">
      <xdr:nvSpPr>
        <xdr:cNvPr id="449" name="楕円 448"/>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142257</xdr:rowOff>
    </xdr:from>
    <xdr:ext cx="762000" cy="259045"/>
    <xdr:sp macro="" textlink="">
      <xdr:nvSpPr>
        <xdr:cNvPr id="450" name="テキスト ボックス 449"/>
        <xdr:cNvSpPr txBox="1"/>
      </xdr:nvSpPr>
      <xdr:spPr>
        <a:xfrm>
          <a:off x="14401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1" name="楕円 450"/>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52" name="テキスト ボックス 451"/>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53" name="楕円 452"/>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54" name="テキスト ボックス 453"/>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138983</xdr:rowOff>
    </xdr:from>
    <xdr:to>
      <xdr:col>29</xdr:col>
      <xdr:colOff>127000</xdr:colOff>
      <xdr:row>18</xdr:row>
      <xdr:rowOff>147650</xdr:rowOff>
    </xdr:to>
    <xdr:cxnSp macro="">
      <xdr:nvCxnSpPr>
        <xdr:cNvPr id="50" name="直線コネクタ 49"/>
        <xdr:cNvCxnSpPr/>
      </xdr:nvCxnSpPr>
      <xdr:spPr bwMode="auto">
        <a:xfrm flipV="1">
          <a:off x="5003800" y="3272708"/>
          <a:ext cx="647700" cy="8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129134</xdr:rowOff>
    </xdr:from>
    <xdr:to>
      <xdr:col>26</xdr:col>
      <xdr:colOff>50800</xdr:colOff>
      <xdr:row>18</xdr:row>
      <xdr:rowOff>147650</xdr:rowOff>
    </xdr:to>
    <xdr:cxnSp macro="">
      <xdr:nvCxnSpPr>
        <xdr:cNvPr id="53" name="直線コネクタ 52"/>
        <xdr:cNvCxnSpPr/>
      </xdr:nvCxnSpPr>
      <xdr:spPr bwMode="auto">
        <a:xfrm>
          <a:off x="4305300" y="3262859"/>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101949</xdr:rowOff>
    </xdr:from>
    <xdr:to>
      <xdr:col>22</xdr:col>
      <xdr:colOff>114300</xdr:colOff>
      <xdr:row>18</xdr:row>
      <xdr:rowOff>129134</xdr:rowOff>
    </xdr:to>
    <xdr:cxnSp macro="">
      <xdr:nvCxnSpPr>
        <xdr:cNvPr id="56" name="直線コネクタ 55"/>
        <xdr:cNvCxnSpPr/>
      </xdr:nvCxnSpPr>
      <xdr:spPr bwMode="auto">
        <a:xfrm>
          <a:off x="3606800" y="3235674"/>
          <a:ext cx="698500" cy="2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101949</xdr:rowOff>
    </xdr:from>
    <xdr:to>
      <xdr:col>18</xdr:col>
      <xdr:colOff>177800</xdr:colOff>
      <xdr:row>18</xdr:row>
      <xdr:rowOff>141421</xdr:rowOff>
    </xdr:to>
    <xdr:cxnSp macro="">
      <xdr:nvCxnSpPr>
        <xdr:cNvPr id="59" name="直線コネクタ 58"/>
        <xdr:cNvCxnSpPr/>
      </xdr:nvCxnSpPr>
      <xdr:spPr bwMode="auto">
        <a:xfrm flipV="1">
          <a:off x="2908300" y="3235674"/>
          <a:ext cx="698500" cy="39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88182</xdr:rowOff>
    </xdr:from>
    <xdr:to>
      <xdr:col>29</xdr:col>
      <xdr:colOff>177800</xdr:colOff>
      <xdr:row>19</xdr:row>
      <xdr:rowOff>18332</xdr:rowOff>
    </xdr:to>
    <xdr:sp macro="" textlink="">
      <xdr:nvSpPr>
        <xdr:cNvPr id="69" name="楕円 68"/>
        <xdr:cNvSpPr/>
      </xdr:nvSpPr>
      <xdr:spPr bwMode="auto">
        <a:xfrm>
          <a:off x="5600700" y="3221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60260</xdr:rowOff>
    </xdr:from>
    <xdr:ext cx="762000" cy="259045"/>
    <xdr:sp macro="" textlink="">
      <xdr:nvSpPr>
        <xdr:cNvPr id="70" name="人口1人当たり決算額の推移該当値テキスト130"/>
        <xdr:cNvSpPr txBox="1"/>
      </xdr:nvSpPr>
      <xdr:spPr>
        <a:xfrm>
          <a:off x="5740400" y="319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96850</xdr:rowOff>
    </xdr:from>
    <xdr:to>
      <xdr:col>26</xdr:col>
      <xdr:colOff>101600</xdr:colOff>
      <xdr:row>19</xdr:row>
      <xdr:rowOff>27000</xdr:rowOff>
    </xdr:to>
    <xdr:sp macro="" textlink="">
      <xdr:nvSpPr>
        <xdr:cNvPr id="71" name="楕円 70"/>
        <xdr:cNvSpPr/>
      </xdr:nvSpPr>
      <xdr:spPr bwMode="auto">
        <a:xfrm>
          <a:off x="4953000" y="3230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11777</xdr:rowOff>
    </xdr:from>
    <xdr:ext cx="736600" cy="259045"/>
    <xdr:sp macro="" textlink="">
      <xdr:nvSpPr>
        <xdr:cNvPr id="72" name="テキスト ボックス 71"/>
        <xdr:cNvSpPr txBox="1"/>
      </xdr:nvSpPr>
      <xdr:spPr>
        <a:xfrm>
          <a:off x="4622800" y="3316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78334</xdr:rowOff>
    </xdr:from>
    <xdr:to>
      <xdr:col>22</xdr:col>
      <xdr:colOff>165100</xdr:colOff>
      <xdr:row>19</xdr:row>
      <xdr:rowOff>8484</xdr:rowOff>
    </xdr:to>
    <xdr:sp macro="" textlink="">
      <xdr:nvSpPr>
        <xdr:cNvPr id="73" name="楕円 72"/>
        <xdr:cNvSpPr/>
      </xdr:nvSpPr>
      <xdr:spPr bwMode="auto">
        <a:xfrm>
          <a:off x="4254500" y="3212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164711</xdr:rowOff>
    </xdr:from>
    <xdr:ext cx="762000" cy="259045"/>
    <xdr:sp macro="" textlink="">
      <xdr:nvSpPr>
        <xdr:cNvPr id="74" name="テキスト ボックス 73"/>
        <xdr:cNvSpPr txBox="1"/>
      </xdr:nvSpPr>
      <xdr:spPr>
        <a:xfrm>
          <a:off x="3924300" y="329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51149</xdr:rowOff>
    </xdr:from>
    <xdr:to>
      <xdr:col>19</xdr:col>
      <xdr:colOff>38100</xdr:colOff>
      <xdr:row>18</xdr:row>
      <xdr:rowOff>152749</xdr:rowOff>
    </xdr:to>
    <xdr:sp macro="" textlink="">
      <xdr:nvSpPr>
        <xdr:cNvPr id="75" name="楕円 74"/>
        <xdr:cNvSpPr/>
      </xdr:nvSpPr>
      <xdr:spPr bwMode="auto">
        <a:xfrm>
          <a:off x="3556000" y="318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137526</xdr:rowOff>
    </xdr:from>
    <xdr:ext cx="762000" cy="259045"/>
    <xdr:sp macro="" textlink="">
      <xdr:nvSpPr>
        <xdr:cNvPr id="76" name="テキスト ボックス 75"/>
        <xdr:cNvSpPr txBox="1"/>
      </xdr:nvSpPr>
      <xdr:spPr>
        <a:xfrm>
          <a:off x="3225800" y="327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90621</xdr:rowOff>
    </xdr:from>
    <xdr:to>
      <xdr:col>15</xdr:col>
      <xdr:colOff>101600</xdr:colOff>
      <xdr:row>19</xdr:row>
      <xdr:rowOff>20771</xdr:rowOff>
    </xdr:to>
    <xdr:sp macro="" textlink="">
      <xdr:nvSpPr>
        <xdr:cNvPr id="77" name="楕円 76"/>
        <xdr:cNvSpPr/>
      </xdr:nvSpPr>
      <xdr:spPr bwMode="auto">
        <a:xfrm>
          <a:off x="2857500" y="3224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5548</xdr:rowOff>
    </xdr:from>
    <xdr:ext cx="762000" cy="259045"/>
    <xdr:sp macro="" textlink="">
      <xdr:nvSpPr>
        <xdr:cNvPr id="78" name="テキスト ボックス 77"/>
        <xdr:cNvSpPr txBox="1"/>
      </xdr:nvSpPr>
      <xdr:spPr>
        <a:xfrm>
          <a:off x="2527300" y="331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128535</xdr:rowOff>
    </xdr:from>
    <xdr:to>
      <xdr:col>29</xdr:col>
      <xdr:colOff>127000</xdr:colOff>
      <xdr:row>36</xdr:row>
      <xdr:rowOff>150513</xdr:rowOff>
    </xdr:to>
    <xdr:cxnSp macro="">
      <xdr:nvCxnSpPr>
        <xdr:cNvPr id="113" name="直線コネクタ 112"/>
        <xdr:cNvCxnSpPr/>
      </xdr:nvCxnSpPr>
      <xdr:spPr bwMode="auto">
        <a:xfrm flipV="1">
          <a:off x="5003800" y="7081785"/>
          <a:ext cx="6477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150513</xdr:rowOff>
    </xdr:from>
    <xdr:to>
      <xdr:col>26</xdr:col>
      <xdr:colOff>50800</xdr:colOff>
      <xdr:row>36</xdr:row>
      <xdr:rowOff>161225</xdr:rowOff>
    </xdr:to>
    <xdr:cxnSp macro="">
      <xdr:nvCxnSpPr>
        <xdr:cNvPr id="116" name="直線コネクタ 115"/>
        <xdr:cNvCxnSpPr/>
      </xdr:nvCxnSpPr>
      <xdr:spPr bwMode="auto">
        <a:xfrm flipV="1">
          <a:off x="4305300" y="7103763"/>
          <a:ext cx="698500" cy="10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161225</xdr:rowOff>
    </xdr:from>
    <xdr:to>
      <xdr:col>22</xdr:col>
      <xdr:colOff>114300</xdr:colOff>
      <xdr:row>37</xdr:row>
      <xdr:rowOff>12667</xdr:rowOff>
    </xdr:to>
    <xdr:cxnSp macro="">
      <xdr:nvCxnSpPr>
        <xdr:cNvPr id="119" name="直線コネクタ 118"/>
        <xdr:cNvCxnSpPr/>
      </xdr:nvCxnSpPr>
      <xdr:spPr bwMode="auto">
        <a:xfrm flipV="1">
          <a:off x="3606800" y="7114475"/>
          <a:ext cx="698500" cy="22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151526</xdr:rowOff>
    </xdr:from>
    <xdr:to>
      <xdr:col>18</xdr:col>
      <xdr:colOff>177800</xdr:colOff>
      <xdr:row>37</xdr:row>
      <xdr:rowOff>12667</xdr:rowOff>
    </xdr:to>
    <xdr:cxnSp macro="">
      <xdr:nvCxnSpPr>
        <xdr:cNvPr id="122" name="直線コネクタ 121"/>
        <xdr:cNvCxnSpPr/>
      </xdr:nvCxnSpPr>
      <xdr:spPr bwMode="auto">
        <a:xfrm>
          <a:off x="2908300" y="7104776"/>
          <a:ext cx="698500" cy="3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77735</xdr:rowOff>
    </xdr:from>
    <xdr:to>
      <xdr:col>29</xdr:col>
      <xdr:colOff>177800</xdr:colOff>
      <xdr:row>37</xdr:row>
      <xdr:rowOff>7885</xdr:rowOff>
    </xdr:to>
    <xdr:sp macro="" textlink="">
      <xdr:nvSpPr>
        <xdr:cNvPr id="132" name="楕円 131"/>
        <xdr:cNvSpPr/>
      </xdr:nvSpPr>
      <xdr:spPr bwMode="auto">
        <a:xfrm>
          <a:off x="5600700" y="703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49812</xdr:rowOff>
    </xdr:from>
    <xdr:ext cx="762000" cy="259045"/>
    <xdr:sp macro="" textlink="">
      <xdr:nvSpPr>
        <xdr:cNvPr id="133" name="人口1人当たり決算額の推移該当値テキスト445"/>
        <xdr:cNvSpPr txBox="1"/>
      </xdr:nvSpPr>
      <xdr:spPr>
        <a:xfrm>
          <a:off x="5740400" y="700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99713</xdr:rowOff>
    </xdr:from>
    <xdr:to>
      <xdr:col>26</xdr:col>
      <xdr:colOff>101600</xdr:colOff>
      <xdr:row>37</xdr:row>
      <xdr:rowOff>29863</xdr:rowOff>
    </xdr:to>
    <xdr:sp macro="" textlink="">
      <xdr:nvSpPr>
        <xdr:cNvPr id="134" name="楕円 133"/>
        <xdr:cNvSpPr/>
      </xdr:nvSpPr>
      <xdr:spPr bwMode="auto">
        <a:xfrm>
          <a:off x="4953000" y="7052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14640</xdr:rowOff>
    </xdr:from>
    <xdr:ext cx="736600" cy="259045"/>
    <xdr:sp macro="" textlink="">
      <xdr:nvSpPr>
        <xdr:cNvPr id="135" name="テキスト ボックス 134"/>
        <xdr:cNvSpPr txBox="1"/>
      </xdr:nvSpPr>
      <xdr:spPr>
        <a:xfrm>
          <a:off x="4622800" y="713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110425</xdr:rowOff>
    </xdr:from>
    <xdr:to>
      <xdr:col>22</xdr:col>
      <xdr:colOff>165100</xdr:colOff>
      <xdr:row>37</xdr:row>
      <xdr:rowOff>40575</xdr:rowOff>
    </xdr:to>
    <xdr:sp macro="" textlink="">
      <xdr:nvSpPr>
        <xdr:cNvPr id="136" name="楕円 135"/>
        <xdr:cNvSpPr/>
      </xdr:nvSpPr>
      <xdr:spPr bwMode="auto">
        <a:xfrm>
          <a:off x="4254500" y="706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25352</xdr:rowOff>
    </xdr:from>
    <xdr:ext cx="762000" cy="259045"/>
    <xdr:sp macro="" textlink="">
      <xdr:nvSpPr>
        <xdr:cNvPr id="137" name="テキスト ボックス 136"/>
        <xdr:cNvSpPr txBox="1"/>
      </xdr:nvSpPr>
      <xdr:spPr>
        <a:xfrm>
          <a:off x="3924300" y="715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133317</xdr:rowOff>
    </xdr:from>
    <xdr:to>
      <xdr:col>19</xdr:col>
      <xdr:colOff>38100</xdr:colOff>
      <xdr:row>37</xdr:row>
      <xdr:rowOff>63467</xdr:rowOff>
    </xdr:to>
    <xdr:sp macro="" textlink="">
      <xdr:nvSpPr>
        <xdr:cNvPr id="138" name="楕円 137"/>
        <xdr:cNvSpPr/>
      </xdr:nvSpPr>
      <xdr:spPr bwMode="auto">
        <a:xfrm>
          <a:off x="3556000" y="708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48244</xdr:rowOff>
    </xdr:from>
    <xdr:ext cx="762000" cy="259045"/>
    <xdr:sp macro="" textlink="">
      <xdr:nvSpPr>
        <xdr:cNvPr id="139" name="テキスト ボックス 138"/>
        <xdr:cNvSpPr txBox="1"/>
      </xdr:nvSpPr>
      <xdr:spPr>
        <a:xfrm>
          <a:off x="3225800" y="717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100726</xdr:rowOff>
    </xdr:from>
    <xdr:to>
      <xdr:col>15</xdr:col>
      <xdr:colOff>101600</xdr:colOff>
      <xdr:row>37</xdr:row>
      <xdr:rowOff>30876</xdr:rowOff>
    </xdr:to>
    <xdr:sp macro="" textlink="">
      <xdr:nvSpPr>
        <xdr:cNvPr id="140" name="楕円 139"/>
        <xdr:cNvSpPr/>
      </xdr:nvSpPr>
      <xdr:spPr bwMode="auto">
        <a:xfrm>
          <a:off x="2857500" y="7053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15653</xdr:rowOff>
    </xdr:from>
    <xdr:ext cx="762000" cy="259045"/>
    <xdr:sp macro="" textlink="">
      <xdr:nvSpPr>
        <xdr:cNvPr id="141" name="テキスト ボックス 140"/>
        <xdr:cNvSpPr txBox="1"/>
      </xdr:nvSpPr>
      <xdr:spPr>
        <a:xfrm>
          <a:off x="2527300" y="71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53,955
53,615
38.51
17,139,299
16,659,413
438,846
9,969,065
6,879,231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40487</xdr:rowOff>
    </xdr:from>
    <xdr:to>
      <xdr:col>24</xdr:col>
      <xdr:colOff>63500</xdr:colOff>
      <xdr:row>39</xdr:row>
      <xdr:rowOff>46489</xdr:rowOff>
    </xdr:to>
    <xdr:cxnSp macro="">
      <xdr:nvCxnSpPr>
        <xdr:cNvPr id="61" name="直線コネクタ 60"/>
        <xdr:cNvCxnSpPr/>
      </xdr:nvCxnSpPr>
      <xdr:spPr>
        <a:xfrm>
          <a:off x="3797300" y="6727037"/>
          <a:ext cx="8382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38354</xdr:rowOff>
    </xdr:from>
    <xdr:to>
      <xdr:col>19</xdr:col>
      <xdr:colOff>177800</xdr:colOff>
      <xdr:row>39</xdr:row>
      <xdr:rowOff>40487</xdr:rowOff>
    </xdr:to>
    <xdr:cxnSp macro="">
      <xdr:nvCxnSpPr>
        <xdr:cNvPr id="64" name="直線コネクタ 63"/>
        <xdr:cNvCxnSpPr/>
      </xdr:nvCxnSpPr>
      <xdr:spPr>
        <a:xfrm>
          <a:off x="2908300" y="6724904"/>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14580</xdr:rowOff>
    </xdr:from>
    <xdr:to>
      <xdr:col>15</xdr:col>
      <xdr:colOff>50800</xdr:colOff>
      <xdr:row>39</xdr:row>
      <xdr:rowOff>38354</xdr:rowOff>
    </xdr:to>
    <xdr:cxnSp macro="">
      <xdr:nvCxnSpPr>
        <xdr:cNvPr id="67" name="直線コネクタ 66"/>
        <xdr:cNvCxnSpPr/>
      </xdr:nvCxnSpPr>
      <xdr:spPr>
        <a:xfrm>
          <a:off x="2019300" y="6701130"/>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14580</xdr:rowOff>
    </xdr:from>
    <xdr:to>
      <xdr:col>10</xdr:col>
      <xdr:colOff>114300</xdr:colOff>
      <xdr:row>39</xdr:row>
      <xdr:rowOff>33115</xdr:rowOff>
    </xdr:to>
    <xdr:cxnSp macro="">
      <xdr:nvCxnSpPr>
        <xdr:cNvPr id="70" name="直線コネクタ 69"/>
        <xdr:cNvCxnSpPr/>
      </xdr:nvCxnSpPr>
      <xdr:spPr>
        <a:xfrm flipV="1">
          <a:off x="1130300" y="6701130"/>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167139</xdr:rowOff>
    </xdr:from>
    <xdr:to>
      <xdr:col>24</xdr:col>
      <xdr:colOff>114300</xdr:colOff>
      <xdr:row>39</xdr:row>
      <xdr:rowOff>97289</xdr:rowOff>
    </xdr:to>
    <xdr:sp macro="" textlink="">
      <xdr:nvSpPr>
        <xdr:cNvPr id="80" name="楕円 79"/>
        <xdr:cNvSpPr/>
      </xdr:nvSpPr>
      <xdr:spPr>
        <a:xfrm>
          <a:off x="4584700" y="66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82066</xdr:rowOff>
    </xdr:from>
    <xdr:ext cx="534377" cy="259045"/>
    <xdr:sp macro="" textlink="">
      <xdr:nvSpPr>
        <xdr:cNvPr id="81" name="人件費該当値テキスト"/>
        <xdr:cNvSpPr txBox="1"/>
      </xdr:nvSpPr>
      <xdr:spPr>
        <a:xfrm>
          <a:off x="4686300" y="659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161137</xdr:rowOff>
    </xdr:from>
    <xdr:to>
      <xdr:col>20</xdr:col>
      <xdr:colOff>38100</xdr:colOff>
      <xdr:row>39</xdr:row>
      <xdr:rowOff>91287</xdr:rowOff>
    </xdr:to>
    <xdr:sp macro="" textlink="">
      <xdr:nvSpPr>
        <xdr:cNvPr id="82" name="楕円 81"/>
        <xdr:cNvSpPr/>
      </xdr:nvSpPr>
      <xdr:spPr>
        <a:xfrm>
          <a:off x="3746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82414</xdr:rowOff>
    </xdr:from>
    <xdr:ext cx="534377" cy="259045"/>
    <xdr:sp macro="" textlink="">
      <xdr:nvSpPr>
        <xdr:cNvPr id="83" name="テキスト ボックス 82"/>
        <xdr:cNvSpPr txBox="1"/>
      </xdr:nvSpPr>
      <xdr:spPr>
        <a:xfrm>
          <a:off x="3530111" y="67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159004</xdr:rowOff>
    </xdr:from>
    <xdr:to>
      <xdr:col>15</xdr:col>
      <xdr:colOff>101600</xdr:colOff>
      <xdr:row>39</xdr:row>
      <xdr:rowOff>89154</xdr:rowOff>
    </xdr:to>
    <xdr:sp macro="" textlink="">
      <xdr:nvSpPr>
        <xdr:cNvPr id="84" name="楕円 83"/>
        <xdr:cNvSpPr/>
      </xdr:nvSpPr>
      <xdr:spPr>
        <a:xfrm>
          <a:off x="2857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80281</xdr:rowOff>
    </xdr:from>
    <xdr:ext cx="534377" cy="259045"/>
    <xdr:sp macro="" textlink="">
      <xdr:nvSpPr>
        <xdr:cNvPr id="85" name="テキスト ボックス 84"/>
        <xdr:cNvSpPr txBox="1"/>
      </xdr:nvSpPr>
      <xdr:spPr>
        <a:xfrm>
          <a:off x="2641111" y="676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135230</xdr:rowOff>
    </xdr:from>
    <xdr:to>
      <xdr:col>10</xdr:col>
      <xdr:colOff>165100</xdr:colOff>
      <xdr:row>39</xdr:row>
      <xdr:rowOff>65380</xdr:rowOff>
    </xdr:to>
    <xdr:sp macro="" textlink="">
      <xdr:nvSpPr>
        <xdr:cNvPr id="86" name="楕円 85"/>
        <xdr:cNvSpPr/>
      </xdr:nvSpPr>
      <xdr:spPr>
        <a:xfrm>
          <a:off x="1968500" y="66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56507</xdr:rowOff>
    </xdr:from>
    <xdr:ext cx="534377" cy="259045"/>
    <xdr:sp macro="" textlink="">
      <xdr:nvSpPr>
        <xdr:cNvPr id="87" name="テキスト ボックス 86"/>
        <xdr:cNvSpPr txBox="1"/>
      </xdr:nvSpPr>
      <xdr:spPr>
        <a:xfrm>
          <a:off x="1752111" y="67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153765</xdr:rowOff>
    </xdr:from>
    <xdr:to>
      <xdr:col>6</xdr:col>
      <xdr:colOff>38100</xdr:colOff>
      <xdr:row>39</xdr:row>
      <xdr:rowOff>83915</xdr:rowOff>
    </xdr:to>
    <xdr:sp macro="" textlink="">
      <xdr:nvSpPr>
        <xdr:cNvPr id="88" name="楕円 87"/>
        <xdr:cNvSpPr/>
      </xdr:nvSpPr>
      <xdr:spPr>
        <a:xfrm>
          <a:off x="1079500" y="66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75042</xdr:rowOff>
    </xdr:from>
    <xdr:ext cx="534377" cy="259045"/>
    <xdr:sp macro="" textlink="">
      <xdr:nvSpPr>
        <xdr:cNvPr id="89" name="テキスト ボックス 88"/>
        <xdr:cNvSpPr txBox="1"/>
      </xdr:nvSpPr>
      <xdr:spPr>
        <a:xfrm>
          <a:off x="863111" y="67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79513</xdr:rowOff>
    </xdr:from>
    <xdr:to>
      <xdr:col>24</xdr:col>
      <xdr:colOff>63500</xdr:colOff>
      <xdr:row>56</xdr:row>
      <xdr:rowOff>104594</xdr:rowOff>
    </xdr:to>
    <xdr:cxnSp macro="">
      <xdr:nvCxnSpPr>
        <xdr:cNvPr id="121" name="直線コネクタ 120"/>
        <xdr:cNvCxnSpPr/>
      </xdr:nvCxnSpPr>
      <xdr:spPr>
        <a:xfrm>
          <a:off x="3797300" y="9680713"/>
          <a:ext cx="8382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79513</xdr:rowOff>
    </xdr:from>
    <xdr:to>
      <xdr:col>19</xdr:col>
      <xdr:colOff>177800</xdr:colOff>
      <xdr:row>56</xdr:row>
      <xdr:rowOff>92478</xdr:rowOff>
    </xdr:to>
    <xdr:cxnSp macro="">
      <xdr:nvCxnSpPr>
        <xdr:cNvPr id="124" name="直線コネクタ 123"/>
        <xdr:cNvCxnSpPr/>
      </xdr:nvCxnSpPr>
      <xdr:spPr>
        <a:xfrm flipV="1">
          <a:off x="2908300" y="9680713"/>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19783</xdr:rowOff>
    </xdr:from>
    <xdr:to>
      <xdr:col>15</xdr:col>
      <xdr:colOff>50800</xdr:colOff>
      <xdr:row>56</xdr:row>
      <xdr:rowOff>92478</xdr:rowOff>
    </xdr:to>
    <xdr:cxnSp macro="">
      <xdr:nvCxnSpPr>
        <xdr:cNvPr id="127" name="直線コネクタ 126"/>
        <xdr:cNvCxnSpPr/>
      </xdr:nvCxnSpPr>
      <xdr:spPr>
        <a:xfrm>
          <a:off x="2019300" y="9620983"/>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19783</xdr:rowOff>
    </xdr:from>
    <xdr:to>
      <xdr:col>10</xdr:col>
      <xdr:colOff>114300</xdr:colOff>
      <xdr:row>57</xdr:row>
      <xdr:rowOff>6393</xdr:rowOff>
    </xdr:to>
    <xdr:cxnSp macro="">
      <xdr:nvCxnSpPr>
        <xdr:cNvPr id="130" name="直線コネクタ 129"/>
        <xdr:cNvCxnSpPr/>
      </xdr:nvCxnSpPr>
      <xdr:spPr>
        <a:xfrm flipV="1">
          <a:off x="1130300" y="9620983"/>
          <a:ext cx="889000" cy="15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53794</xdr:rowOff>
    </xdr:from>
    <xdr:to>
      <xdr:col>24</xdr:col>
      <xdr:colOff>114300</xdr:colOff>
      <xdr:row>56</xdr:row>
      <xdr:rowOff>155394</xdr:rowOff>
    </xdr:to>
    <xdr:sp macro="" textlink="">
      <xdr:nvSpPr>
        <xdr:cNvPr id="140" name="楕円 139"/>
        <xdr:cNvSpPr/>
      </xdr:nvSpPr>
      <xdr:spPr>
        <a:xfrm>
          <a:off x="4584700" y="965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32221</xdr:rowOff>
    </xdr:from>
    <xdr:ext cx="534377" cy="259045"/>
    <xdr:sp macro="" textlink="">
      <xdr:nvSpPr>
        <xdr:cNvPr id="141" name="物件費該当値テキスト"/>
        <xdr:cNvSpPr txBox="1"/>
      </xdr:nvSpPr>
      <xdr:spPr>
        <a:xfrm>
          <a:off x="4686300" y="963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28713</xdr:rowOff>
    </xdr:from>
    <xdr:to>
      <xdr:col>20</xdr:col>
      <xdr:colOff>38100</xdr:colOff>
      <xdr:row>56</xdr:row>
      <xdr:rowOff>130313</xdr:rowOff>
    </xdr:to>
    <xdr:sp macro="" textlink="">
      <xdr:nvSpPr>
        <xdr:cNvPr id="142" name="楕円 141"/>
        <xdr:cNvSpPr/>
      </xdr:nvSpPr>
      <xdr:spPr>
        <a:xfrm>
          <a:off x="3746500" y="962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121440</xdr:rowOff>
    </xdr:from>
    <xdr:ext cx="534377" cy="259045"/>
    <xdr:sp macro="" textlink="">
      <xdr:nvSpPr>
        <xdr:cNvPr id="143" name="テキスト ボックス 142"/>
        <xdr:cNvSpPr txBox="1"/>
      </xdr:nvSpPr>
      <xdr:spPr>
        <a:xfrm>
          <a:off x="3530111" y="972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41678</xdr:rowOff>
    </xdr:from>
    <xdr:to>
      <xdr:col>15</xdr:col>
      <xdr:colOff>101600</xdr:colOff>
      <xdr:row>56</xdr:row>
      <xdr:rowOff>143278</xdr:rowOff>
    </xdr:to>
    <xdr:sp macro="" textlink="">
      <xdr:nvSpPr>
        <xdr:cNvPr id="144" name="楕円 143"/>
        <xdr:cNvSpPr/>
      </xdr:nvSpPr>
      <xdr:spPr>
        <a:xfrm>
          <a:off x="2857500" y="96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134405</xdr:rowOff>
    </xdr:from>
    <xdr:ext cx="534377" cy="259045"/>
    <xdr:sp macro="" textlink="">
      <xdr:nvSpPr>
        <xdr:cNvPr id="145" name="テキスト ボックス 144"/>
        <xdr:cNvSpPr txBox="1"/>
      </xdr:nvSpPr>
      <xdr:spPr>
        <a:xfrm>
          <a:off x="2641111" y="97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140433</xdr:rowOff>
    </xdr:from>
    <xdr:to>
      <xdr:col>10</xdr:col>
      <xdr:colOff>165100</xdr:colOff>
      <xdr:row>56</xdr:row>
      <xdr:rowOff>70583</xdr:rowOff>
    </xdr:to>
    <xdr:sp macro="" textlink="">
      <xdr:nvSpPr>
        <xdr:cNvPr id="146" name="楕円 145"/>
        <xdr:cNvSpPr/>
      </xdr:nvSpPr>
      <xdr:spPr>
        <a:xfrm>
          <a:off x="1968500" y="957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61710</xdr:rowOff>
    </xdr:from>
    <xdr:ext cx="534377" cy="259045"/>
    <xdr:sp macro="" textlink="">
      <xdr:nvSpPr>
        <xdr:cNvPr id="147" name="テキスト ボックス 146"/>
        <xdr:cNvSpPr txBox="1"/>
      </xdr:nvSpPr>
      <xdr:spPr>
        <a:xfrm>
          <a:off x="1752111" y="966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127043</xdr:rowOff>
    </xdr:from>
    <xdr:to>
      <xdr:col>6</xdr:col>
      <xdr:colOff>38100</xdr:colOff>
      <xdr:row>57</xdr:row>
      <xdr:rowOff>57193</xdr:rowOff>
    </xdr:to>
    <xdr:sp macro="" textlink="">
      <xdr:nvSpPr>
        <xdr:cNvPr id="148" name="楕円 147"/>
        <xdr:cNvSpPr/>
      </xdr:nvSpPr>
      <xdr:spPr>
        <a:xfrm>
          <a:off x="1079500" y="972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48320</xdr:rowOff>
    </xdr:from>
    <xdr:ext cx="534377" cy="259045"/>
    <xdr:sp macro="" textlink="">
      <xdr:nvSpPr>
        <xdr:cNvPr id="149" name="テキスト ボックス 148"/>
        <xdr:cNvSpPr txBox="1"/>
      </xdr:nvSpPr>
      <xdr:spPr>
        <a:xfrm>
          <a:off x="863111" y="982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101752</xdr:rowOff>
    </xdr:from>
    <xdr:to>
      <xdr:col>24</xdr:col>
      <xdr:colOff>63500</xdr:colOff>
      <xdr:row>78</xdr:row>
      <xdr:rowOff>102026</xdr:rowOff>
    </xdr:to>
    <xdr:cxnSp macro="">
      <xdr:nvCxnSpPr>
        <xdr:cNvPr id="176" name="直線コネクタ 175"/>
        <xdr:cNvCxnSpPr/>
      </xdr:nvCxnSpPr>
      <xdr:spPr>
        <a:xfrm>
          <a:off x="3797300" y="13474852"/>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101433</xdr:rowOff>
    </xdr:from>
    <xdr:to>
      <xdr:col>19</xdr:col>
      <xdr:colOff>177800</xdr:colOff>
      <xdr:row>78</xdr:row>
      <xdr:rowOff>101752</xdr:rowOff>
    </xdr:to>
    <xdr:cxnSp macro="">
      <xdr:nvCxnSpPr>
        <xdr:cNvPr id="179" name="直線コネクタ 178"/>
        <xdr:cNvCxnSpPr/>
      </xdr:nvCxnSpPr>
      <xdr:spPr>
        <a:xfrm>
          <a:off x="2908300" y="13474533"/>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101433</xdr:rowOff>
    </xdr:from>
    <xdr:to>
      <xdr:col>15</xdr:col>
      <xdr:colOff>50800</xdr:colOff>
      <xdr:row>78</xdr:row>
      <xdr:rowOff>108017</xdr:rowOff>
    </xdr:to>
    <xdr:cxnSp macro="">
      <xdr:nvCxnSpPr>
        <xdr:cNvPr id="182" name="直線コネクタ 181"/>
        <xdr:cNvCxnSpPr/>
      </xdr:nvCxnSpPr>
      <xdr:spPr>
        <a:xfrm flipV="1">
          <a:off x="2019300" y="13474533"/>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106187</xdr:rowOff>
    </xdr:from>
    <xdr:to>
      <xdr:col>10</xdr:col>
      <xdr:colOff>114300</xdr:colOff>
      <xdr:row>78</xdr:row>
      <xdr:rowOff>108017</xdr:rowOff>
    </xdr:to>
    <xdr:cxnSp macro="">
      <xdr:nvCxnSpPr>
        <xdr:cNvPr id="185" name="直線コネクタ 184"/>
        <xdr:cNvCxnSpPr/>
      </xdr:nvCxnSpPr>
      <xdr:spPr>
        <a:xfrm>
          <a:off x="1130300" y="13479287"/>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51226</xdr:rowOff>
    </xdr:from>
    <xdr:to>
      <xdr:col>24</xdr:col>
      <xdr:colOff>114300</xdr:colOff>
      <xdr:row>78</xdr:row>
      <xdr:rowOff>152826</xdr:rowOff>
    </xdr:to>
    <xdr:sp macro="" textlink="">
      <xdr:nvSpPr>
        <xdr:cNvPr id="195" name="楕円 194"/>
        <xdr:cNvSpPr/>
      </xdr:nvSpPr>
      <xdr:spPr>
        <a:xfrm>
          <a:off x="4584700" y="134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137603</xdr:rowOff>
    </xdr:from>
    <xdr:ext cx="378565" cy="259045"/>
    <xdr:sp macro="" textlink="">
      <xdr:nvSpPr>
        <xdr:cNvPr id="196" name="維持補修費該当値テキスト"/>
        <xdr:cNvSpPr txBox="1"/>
      </xdr:nvSpPr>
      <xdr:spPr>
        <a:xfrm>
          <a:off x="4686300" y="13339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50952</xdr:rowOff>
    </xdr:from>
    <xdr:to>
      <xdr:col>20</xdr:col>
      <xdr:colOff>38100</xdr:colOff>
      <xdr:row>78</xdr:row>
      <xdr:rowOff>152552</xdr:rowOff>
    </xdr:to>
    <xdr:sp macro="" textlink="">
      <xdr:nvSpPr>
        <xdr:cNvPr id="197" name="楕円 196"/>
        <xdr:cNvSpPr/>
      </xdr:nvSpPr>
      <xdr:spPr>
        <a:xfrm>
          <a:off x="3746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143679</xdr:rowOff>
    </xdr:from>
    <xdr:ext cx="378565" cy="259045"/>
    <xdr:sp macro="" textlink="">
      <xdr:nvSpPr>
        <xdr:cNvPr id="198" name="テキスト ボックス 197"/>
        <xdr:cNvSpPr txBox="1"/>
      </xdr:nvSpPr>
      <xdr:spPr>
        <a:xfrm>
          <a:off x="3608017" y="1351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50633</xdr:rowOff>
    </xdr:from>
    <xdr:to>
      <xdr:col>15</xdr:col>
      <xdr:colOff>101600</xdr:colOff>
      <xdr:row>78</xdr:row>
      <xdr:rowOff>152233</xdr:rowOff>
    </xdr:to>
    <xdr:sp macro="" textlink="">
      <xdr:nvSpPr>
        <xdr:cNvPr id="199" name="楕円 198"/>
        <xdr:cNvSpPr/>
      </xdr:nvSpPr>
      <xdr:spPr>
        <a:xfrm>
          <a:off x="2857500" y="13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143360</xdr:rowOff>
    </xdr:from>
    <xdr:ext cx="378565" cy="259045"/>
    <xdr:sp macro="" textlink="">
      <xdr:nvSpPr>
        <xdr:cNvPr id="200" name="テキスト ボックス 199"/>
        <xdr:cNvSpPr txBox="1"/>
      </xdr:nvSpPr>
      <xdr:spPr>
        <a:xfrm>
          <a:off x="2719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57217</xdr:rowOff>
    </xdr:from>
    <xdr:to>
      <xdr:col>10</xdr:col>
      <xdr:colOff>165100</xdr:colOff>
      <xdr:row>78</xdr:row>
      <xdr:rowOff>158817</xdr:rowOff>
    </xdr:to>
    <xdr:sp macro="" textlink="">
      <xdr:nvSpPr>
        <xdr:cNvPr id="201" name="楕円 200"/>
        <xdr:cNvSpPr/>
      </xdr:nvSpPr>
      <xdr:spPr>
        <a:xfrm>
          <a:off x="1968500" y="134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149944</xdr:rowOff>
    </xdr:from>
    <xdr:ext cx="378565" cy="259045"/>
    <xdr:sp macro="" textlink="">
      <xdr:nvSpPr>
        <xdr:cNvPr id="202" name="テキスト ボックス 201"/>
        <xdr:cNvSpPr txBox="1"/>
      </xdr:nvSpPr>
      <xdr:spPr>
        <a:xfrm>
          <a:off x="1830017" y="13523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55387</xdr:rowOff>
    </xdr:from>
    <xdr:to>
      <xdr:col>6</xdr:col>
      <xdr:colOff>38100</xdr:colOff>
      <xdr:row>78</xdr:row>
      <xdr:rowOff>156987</xdr:rowOff>
    </xdr:to>
    <xdr:sp macro="" textlink="">
      <xdr:nvSpPr>
        <xdr:cNvPr id="203" name="楕円 202"/>
        <xdr:cNvSpPr/>
      </xdr:nvSpPr>
      <xdr:spPr>
        <a:xfrm>
          <a:off x="1079500" y="134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148114</xdr:rowOff>
    </xdr:from>
    <xdr:ext cx="378565" cy="259045"/>
    <xdr:sp macro="" textlink="">
      <xdr:nvSpPr>
        <xdr:cNvPr id="204" name="テキスト ボックス 203"/>
        <xdr:cNvSpPr txBox="1"/>
      </xdr:nvSpPr>
      <xdr:spPr>
        <a:xfrm>
          <a:off x="941017" y="13521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100944</xdr:rowOff>
    </xdr:from>
    <xdr:to>
      <xdr:col>24</xdr:col>
      <xdr:colOff>63500</xdr:colOff>
      <xdr:row>96</xdr:row>
      <xdr:rowOff>167391</xdr:rowOff>
    </xdr:to>
    <xdr:cxnSp macro="">
      <xdr:nvCxnSpPr>
        <xdr:cNvPr id="232" name="直線コネクタ 231"/>
        <xdr:cNvCxnSpPr/>
      </xdr:nvCxnSpPr>
      <xdr:spPr>
        <a:xfrm flipV="1">
          <a:off x="3797300" y="16560144"/>
          <a:ext cx="8382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167391</xdr:rowOff>
    </xdr:from>
    <xdr:to>
      <xdr:col>19</xdr:col>
      <xdr:colOff>177800</xdr:colOff>
      <xdr:row>97</xdr:row>
      <xdr:rowOff>35869</xdr:rowOff>
    </xdr:to>
    <xdr:cxnSp macro="">
      <xdr:nvCxnSpPr>
        <xdr:cNvPr id="235" name="直線コネクタ 234"/>
        <xdr:cNvCxnSpPr/>
      </xdr:nvCxnSpPr>
      <xdr:spPr>
        <a:xfrm flipV="1">
          <a:off x="2908300" y="16626591"/>
          <a:ext cx="889000" cy="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35869</xdr:rowOff>
    </xdr:from>
    <xdr:to>
      <xdr:col>15</xdr:col>
      <xdr:colOff>50800</xdr:colOff>
      <xdr:row>97</xdr:row>
      <xdr:rowOff>86024</xdr:rowOff>
    </xdr:to>
    <xdr:cxnSp macro="">
      <xdr:nvCxnSpPr>
        <xdr:cNvPr id="238" name="直線コネクタ 237"/>
        <xdr:cNvCxnSpPr/>
      </xdr:nvCxnSpPr>
      <xdr:spPr>
        <a:xfrm flipV="1">
          <a:off x="2019300" y="16666519"/>
          <a:ext cx="8890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86024</xdr:rowOff>
    </xdr:from>
    <xdr:to>
      <xdr:col>10</xdr:col>
      <xdr:colOff>114300</xdr:colOff>
      <xdr:row>97</xdr:row>
      <xdr:rowOff>152837</xdr:rowOff>
    </xdr:to>
    <xdr:cxnSp macro="">
      <xdr:nvCxnSpPr>
        <xdr:cNvPr id="241" name="直線コネクタ 240"/>
        <xdr:cNvCxnSpPr/>
      </xdr:nvCxnSpPr>
      <xdr:spPr>
        <a:xfrm flipV="1">
          <a:off x="1130300" y="16716674"/>
          <a:ext cx="889000" cy="6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50144</xdr:rowOff>
    </xdr:from>
    <xdr:to>
      <xdr:col>24</xdr:col>
      <xdr:colOff>114300</xdr:colOff>
      <xdr:row>96</xdr:row>
      <xdr:rowOff>151744</xdr:rowOff>
    </xdr:to>
    <xdr:sp macro="" textlink="">
      <xdr:nvSpPr>
        <xdr:cNvPr id="251" name="楕円 250"/>
        <xdr:cNvSpPr/>
      </xdr:nvSpPr>
      <xdr:spPr>
        <a:xfrm>
          <a:off x="4584700" y="1650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28571</xdr:rowOff>
    </xdr:from>
    <xdr:ext cx="534377" cy="259045"/>
    <xdr:sp macro="" textlink="">
      <xdr:nvSpPr>
        <xdr:cNvPr id="252" name="扶助費該当値テキスト"/>
        <xdr:cNvSpPr txBox="1"/>
      </xdr:nvSpPr>
      <xdr:spPr>
        <a:xfrm>
          <a:off x="4686300" y="1648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116591</xdr:rowOff>
    </xdr:from>
    <xdr:to>
      <xdr:col>20</xdr:col>
      <xdr:colOff>38100</xdr:colOff>
      <xdr:row>97</xdr:row>
      <xdr:rowOff>46741</xdr:rowOff>
    </xdr:to>
    <xdr:sp macro="" textlink="">
      <xdr:nvSpPr>
        <xdr:cNvPr id="253" name="楕円 252"/>
        <xdr:cNvSpPr/>
      </xdr:nvSpPr>
      <xdr:spPr>
        <a:xfrm>
          <a:off x="3746500" y="165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37868</xdr:rowOff>
    </xdr:from>
    <xdr:ext cx="534377" cy="259045"/>
    <xdr:sp macro="" textlink="">
      <xdr:nvSpPr>
        <xdr:cNvPr id="254" name="テキスト ボックス 253"/>
        <xdr:cNvSpPr txBox="1"/>
      </xdr:nvSpPr>
      <xdr:spPr>
        <a:xfrm>
          <a:off x="3530111" y="166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156519</xdr:rowOff>
    </xdr:from>
    <xdr:to>
      <xdr:col>15</xdr:col>
      <xdr:colOff>101600</xdr:colOff>
      <xdr:row>97</xdr:row>
      <xdr:rowOff>86669</xdr:rowOff>
    </xdr:to>
    <xdr:sp macro="" textlink="">
      <xdr:nvSpPr>
        <xdr:cNvPr id="255" name="楕円 254"/>
        <xdr:cNvSpPr/>
      </xdr:nvSpPr>
      <xdr:spPr>
        <a:xfrm>
          <a:off x="2857500" y="1661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77796</xdr:rowOff>
    </xdr:from>
    <xdr:ext cx="534377" cy="259045"/>
    <xdr:sp macro="" textlink="">
      <xdr:nvSpPr>
        <xdr:cNvPr id="256" name="テキスト ボックス 255"/>
        <xdr:cNvSpPr txBox="1"/>
      </xdr:nvSpPr>
      <xdr:spPr>
        <a:xfrm>
          <a:off x="2641111" y="167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35224</xdr:rowOff>
    </xdr:from>
    <xdr:to>
      <xdr:col>10</xdr:col>
      <xdr:colOff>165100</xdr:colOff>
      <xdr:row>97</xdr:row>
      <xdr:rowOff>136824</xdr:rowOff>
    </xdr:to>
    <xdr:sp macro="" textlink="">
      <xdr:nvSpPr>
        <xdr:cNvPr id="257" name="楕円 256"/>
        <xdr:cNvSpPr/>
      </xdr:nvSpPr>
      <xdr:spPr>
        <a:xfrm>
          <a:off x="1968500" y="166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127951</xdr:rowOff>
    </xdr:from>
    <xdr:ext cx="534377" cy="259045"/>
    <xdr:sp macro="" textlink="">
      <xdr:nvSpPr>
        <xdr:cNvPr id="258" name="テキスト ボックス 257"/>
        <xdr:cNvSpPr txBox="1"/>
      </xdr:nvSpPr>
      <xdr:spPr>
        <a:xfrm>
          <a:off x="1752111" y="1675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102037</xdr:rowOff>
    </xdr:from>
    <xdr:to>
      <xdr:col>6</xdr:col>
      <xdr:colOff>38100</xdr:colOff>
      <xdr:row>98</xdr:row>
      <xdr:rowOff>32187</xdr:rowOff>
    </xdr:to>
    <xdr:sp macro="" textlink="">
      <xdr:nvSpPr>
        <xdr:cNvPr id="259" name="楕円 258"/>
        <xdr:cNvSpPr/>
      </xdr:nvSpPr>
      <xdr:spPr>
        <a:xfrm>
          <a:off x="1079500" y="1673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23314</xdr:rowOff>
    </xdr:from>
    <xdr:ext cx="534377" cy="259045"/>
    <xdr:sp macro="" textlink="">
      <xdr:nvSpPr>
        <xdr:cNvPr id="260" name="テキスト ボックス 259"/>
        <xdr:cNvSpPr txBox="1"/>
      </xdr:nvSpPr>
      <xdr:spPr>
        <a:xfrm>
          <a:off x="863111" y="1682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20003</xdr:rowOff>
    </xdr:from>
    <xdr:to>
      <xdr:col>55</xdr:col>
      <xdr:colOff>0</xdr:colOff>
      <xdr:row>37</xdr:row>
      <xdr:rowOff>33668</xdr:rowOff>
    </xdr:to>
    <xdr:cxnSp macro="">
      <xdr:nvCxnSpPr>
        <xdr:cNvPr id="289" name="直線コネクタ 288"/>
        <xdr:cNvCxnSpPr/>
      </xdr:nvCxnSpPr>
      <xdr:spPr>
        <a:xfrm>
          <a:off x="9639300" y="6363653"/>
          <a:ext cx="8382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134303</xdr:rowOff>
    </xdr:from>
    <xdr:to>
      <xdr:col>50</xdr:col>
      <xdr:colOff>114300</xdr:colOff>
      <xdr:row>37</xdr:row>
      <xdr:rowOff>20003</xdr:rowOff>
    </xdr:to>
    <xdr:cxnSp macro="">
      <xdr:nvCxnSpPr>
        <xdr:cNvPr id="292" name="直線コネクタ 291"/>
        <xdr:cNvCxnSpPr/>
      </xdr:nvCxnSpPr>
      <xdr:spPr>
        <a:xfrm>
          <a:off x="8750300" y="630650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134303</xdr:rowOff>
    </xdr:from>
    <xdr:to>
      <xdr:col>45</xdr:col>
      <xdr:colOff>177800</xdr:colOff>
      <xdr:row>37</xdr:row>
      <xdr:rowOff>813</xdr:rowOff>
    </xdr:to>
    <xdr:cxnSp macro="">
      <xdr:nvCxnSpPr>
        <xdr:cNvPr id="295" name="直線コネクタ 294"/>
        <xdr:cNvCxnSpPr/>
      </xdr:nvCxnSpPr>
      <xdr:spPr>
        <a:xfrm flipV="1">
          <a:off x="7861300" y="6306503"/>
          <a:ext cx="889000" cy="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813</xdr:rowOff>
    </xdr:from>
    <xdr:to>
      <xdr:col>41</xdr:col>
      <xdr:colOff>50800</xdr:colOff>
      <xdr:row>37</xdr:row>
      <xdr:rowOff>25857</xdr:rowOff>
    </xdr:to>
    <xdr:cxnSp macro="">
      <xdr:nvCxnSpPr>
        <xdr:cNvPr id="298" name="直線コネクタ 297"/>
        <xdr:cNvCxnSpPr/>
      </xdr:nvCxnSpPr>
      <xdr:spPr>
        <a:xfrm flipV="1">
          <a:off x="6972300" y="6344463"/>
          <a:ext cx="889000" cy="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154318</xdr:rowOff>
    </xdr:from>
    <xdr:to>
      <xdr:col>55</xdr:col>
      <xdr:colOff>50800</xdr:colOff>
      <xdr:row>37</xdr:row>
      <xdr:rowOff>84468</xdr:rowOff>
    </xdr:to>
    <xdr:sp macro="" textlink="">
      <xdr:nvSpPr>
        <xdr:cNvPr id="308" name="楕円 307"/>
        <xdr:cNvSpPr/>
      </xdr:nvSpPr>
      <xdr:spPr>
        <a:xfrm>
          <a:off x="10426700" y="63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132745</xdr:rowOff>
    </xdr:from>
    <xdr:ext cx="534377" cy="259045"/>
    <xdr:sp macro="" textlink="">
      <xdr:nvSpPr>
        <xdr:cNvPr id="309" name="補助費等該当値テキスト"/>
        <xdr:cNvSpPr txBox="1"/>
      </xdr:nvSpPr>
      <xdr:spPr>
        <a:xfrm>
          <a:off x="10528300" y="630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140653</xdr:rowOff>
    </xdr:from>
    <xdr:to>
      <xdr:col>50</xdr:col>
      <xdr:colOff>165100</xdr:colOff>
      <xdr:row>37</xdr:row>
      <xdr:rowOff>70803</xdr:rowOff>
    </xdr:to>
    <xdr:sp macro="" textlink="">
      <xdr:nvSpPr>
        <xdr:cNvPr id="310" name="楕円 309"/>
        <xdr:cNvSpPr/>
      </xdr:nvSpPr>
      <xdr:spPr>
        <a:xfrm>
          <a:off x="95885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61930</xdr:rowOff>
    </xdr:from>
    <xdr:ext cx="534377" cy="259045"/>
    <xdr:sp macro="" textlink="">
      <xdr:nvSpPr>
        <xdr:cNvPr id="311" name="テキスト ボックス 310"/>
        <xdr:cNvSpPr txBox="1"/>
      </xdr:nvSpPr>
      <xdr:spPr>
        <a:xfrm>
          <a:off x="9372111" y="64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83503</xdr:rowOff>
    </xdr:from>
    <xdr:to>
      <xdr:col>46</xdr:col>
      <xdr:colOff>38100</xdr:colOff>
      <xdr:row>37</xdr:row>
      <xdr:rowOff>13653</xdr:rowOff>
    </xdr:to>
    <xdr:sp macro="" textlink="">
      <xdr:nvSpPr>
        <xdr:cNvPr id="312" name="楕円 311"/>
        <xdr:cNvSpPr/>
      </xdr:nvSpPr>
      <xdr:spPr>
        <a:xfrm>
          <a:off x="8699500" y="62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4780</xdr:rowOff>
    </xdr:from>
    <xdr:ext cx="534377" cy="259045"/>
    <xdr:sp macro="" textlink="">
      <xdr:nvSpPr>
        <xdr:cNvPr id="313" name="テキスト ボックス 312"/>
        <xdr:cNvSpPr txBox="1"/>
      </xdr:nvSpPr>
      <xdr:spPr>
        <a:xfrm>
          <a:off x="8483111" y="634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121463</xdr:rowOff>
    </xdr:from>
    <xdr:to>
      <xdr:col>41</xdr:col>
      <xdr:colOff>101600</xdr:colOff>
      <xdr:row>37</xdr:row>
      <xdr:rowOff>51613</xdr:rowOff>
    </xdr:to>
    <xdr:sp macro="" textlink="">
      <xdr:nvSpPr>
        <xdr:cNvPr id="314" name="楕円 313"/>
        <xdr:cNvSpPr/>
      </xdr:nvSpPr>
      <xdr:spPr>
        <a:xfrm>
          <a:off x="7810500" y="62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42740</xdr:rowOff>
    </xdr:from>
    <xdr:ext cx="534377" cy="259045"/>
    <xdr:sp macro="" textlink="">
      <xdr:nvSpPr>
        <xdr:cNvPr id="315" name="テキスト ボックス 314"/>
        <xdr:cNvSpPr txBox="1"/>
      </xdr:nvSpPr>
      <xdr:spPr>
        <a:xfrm>
          <a:off x="7594111" y="63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146507</xdr:rowOff>
    </xdr:from>
    <xdr:to>
      <xdr:col>36</xdr:col>
      <xdr:colOff>165100</xdr:colOff>
      <xdr:row>37</xdr:row>
      <xdr:rowOff>76657</xdr:rowOff>
    </xdr:to>
    <xdr:sp macro="" textlink="">
      <xdr:nvSpPr>
        <xdr:cNvPr id="316" name="楕円 315"/>
        <xdr:cNvSpPr/>
      </xdr:nvSpPr>
      <xdr:spPr>
        <a:xfrm>
          <a:off x="6921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67784</xdr:rowOff>
    </xdr:from>
    <xdr:ext cx="534377" cy="259045"/>
    <xdr:sp macro="" textlink="">
      <xdr:nvSpPr>
        <xdr:cNvPr id="317" name="テキスト ボックス 316"/>
        <xdr:cNvSpPr txBox="1"/>
      </xdr:nvSpPr>
      <xdr:spPr>
        <a:xfrm>
          <a:off x="6705111" y="64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165153</xdr:rowOff>
    </xdr:from>
    <xdr:to>
      <xdr:col>55</xdr:col>
      <xdr:colOff>0</xdr:colOff>
      <xdr:row>58</xdr:row>
      <xdr:rowOff>26963</xdr:rowOff>
    </xdr:to>
    <xdr:cxnSp macro="">
      <xdr:nvCxnSpPr>
        <xdr:cNvPr id="344" name="直線コネクタ 343"/>
        <xdr:cNvCxnSpPr/>
      </xdr:nvCxnSpPr>
      <xdr:spPr>
        <a:xfrm flipV="1">
          <a:off x="9639300" y="9937803"/>
          <a:ext cx="838200" cy="3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146010</xdr:rowOff>
    </xdr:from>
    <xdr:to>
      <xdr:col>50</xdr:col>
      <xdr:colOff>114300</xdr:colOff>
      <xdr:row>58</xdr:row>
      <xdr:rowOff>26963</xdr:rowOff>
    </xdr:to>
    <xdr:cxnSp macro="">
      <xdr:nvCxnSpPr>
        <xdr:cNvPr id="347" name="直線コネクタ 346"/>
        <xdr:cNvCxnSpPr/>
      </xdr:nvCxnSpPr>
      <xdr:spPr>
        <a:xfrm>
          <a:off x="8750300" y="9918660"/>
          <a:ext cx="889000" cy="5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146010</xdr:rowOff>
    </xdr:from>
    <xdr:to>
      <xdr:col>45</xdr:col>
      <xdr:colOff>177800</xdr:colOff>
      <xdr:row>58</xdr:row>
      <xdr:rowOff>8123</xdr:rowOff>
    </xdr:to>
    <xdr:cxnSp macro="">
      <xdr:nvCxnSpPr>
        <xdr:cNvPr id="350" name="直線コネクタ 349"/>
        <xdr:cNvCxnSpPr/>
      </xdr:nvCxnSpPr>
      <xdr:spPr>
        <a:xfrm flipV="1">
          <a:off x="7861300" y="9918660"/>
          <a:ext cx="889000" cy="3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7670</xdr:rowOff>
    </xdr:from>
    <xdr:to>
      <xdr:col>41</xdr:col>
      <xdr:colOff>50800</xdr:colOff>
      <xdr:row>58</xdr:row>
      <xdr:rowOff>8123</xdr:rowOff>
    </xdr:to>
    <xdr:cxnSp macro="">
      <xdr:nvCxnSpPr>
        <xdr:cNvPr id="353" name="直線コネクタ 352"/>
        <xdr:cNvCxnSpPr/>
      </xdr:nvCxnSpPr>
      <xdr:spPr>
        <a:xfrm>
          <a:off x="6972300" y="9951770"/>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114353</xdr:rowOff>
    </xdr:from>
    <xdr:to>
      <xdr:col>55</xdr:col>
      <xdr:colOff>50800</xdr:colOff>
      <xdr:row>58</xdr:row>
      <xdr:rowOff>44503</xdr:rowOff>
    </xdr:to>
    <xdr:sp macro="" textlink="">
      <xdr:nvSpPr>
        <xdr:cNvPr id="363" name="楕円 362"/>
        <xdr:cNvSpPr/>
      </xdr:nvSpPr>
      <xdr:spPr>
        <a:xfrm>
          <a:off x="10426700" y="988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29280</xdr:rowOff>
    </xdr:from>
    <xdr:ext cx="534377" cy="259045"/>
    <xdr:sp macro="" textlink="">
      <xdr:nvSpPr>
        <xdr:cNvPr id="364" name="普通建設事業費該当値テキスト"/>
        <xdr:cNvSpPr txBox="1"/>
      </xdr:nvSpPr>
      <xdr:spPr>
        <a:xfrm>
          <a:off x="10528300" y="98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147613</xdr:rowOff>
    </xdr:from>
    <xdr:to>
      <xdr:col>50</xdr:col>
      <xdr:colOff>165100</xdr:colOff>
      <xdr:row>58</xdr:row>
      <xdr:rowOff>77763</xdr:rowOff>
    </xdr:to>
    <xdr:sp macro="" textlink="">
      <xdr:nvSpPr>
        <xdr:cNvPr id="365" name="楕円 364"/>
        <xdr:cNvSpPr/>
      </xdr:nvSpPr>
      <xdr:spPr>
        <a:xfrm>
          <a:off x="9588500" y="99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68890</xdr:rowOff>
    </xdr:from>
    <xdr:ext cx="534377" cy="259045"/>
    <xdr:sp macro="" textlink="">
      <xdr:nvSpPr>
        <xdr:cNvPr id="366" name="テキスト ボックス 365"/>
        <xdr:cNvSpPr txBox="1"/>
      </xdr:nvSpPr>
      <xdr:spPr>
        <a:xfrm>
          <a:off x="9372111" y="1001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95210</xdr:rowOff>
    </xdr:from>
    <xdr:to>
      <xdr:col>46</xdr:col>
      <xdr:colOff>38100</xdr:colOff>
      <xdr:row>58</xdr:row>
      <xdr:rowOff>25360</xdr:rowOff>
    </xdr:to>
    <xdr:sp macro="" textlink="">
      <xdr:nvSpPr>
        <xdr:cNvPr id="367" name="楕円 366"/>
        <xdr:cNvSpPr/>
      </xdr:nvSpPr>
      <xdr:spPr>
        <a:xfrm>
          <a:off x="8699500" y="98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16487</xdr:rowOff>
    </xdr:from>
    <xdr:ext cx="534377" cy="259045"/>
    <xdr:sp macro="" textlink="">
      <xdr:nvSpPr>
        <xdr:cNvPr id="368" name="テキスト ボックス 367"/>
        <xdr:cNvSpPr txBox="1"/>
      </xdr:nvSpPr>
      <xdr:spPr>
        <a:xfrm>
          <a:off x="8483111" y="996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128773</xdr:rowOff>
    </xdr:from>
    <xdr:to>
      <xdr:col>41</xdr:col>
      <xdr:colOff>101600</xdr:colOff>
      <xdr:row>58</xdr:row>
      <xdr:rowOff>58923</xdr:rowOff>
    </xdr:to>
    <xdr:sp macro="" textlink="">
      <xdr:nvSpPr>
        <xdr:cNvPr id="369" name="楕円 368"/>
        <xdr:cNvSpPr/>
      </xdr:nvSpPr>
      <xdr:spPr>
        <a:xfrm>
          <a:off x="7810500" y="99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50050</xdr:rowOff>
    </xdr:from>
    <xdr:ext cx="534377" cy="259045"/>
    <xdr:sp macro="" textlink="">
      <xdr:nvSpPr>
        <xdr:cNvPr id="370" name="テキスト ボックス 369"/>
        <xdr:cNvSpPr txBox="1"/>
      </xdr:nvSpPr>
      <xdr:spPr>
        <a:xfrm>
          <a:off x="7594111" y="9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128320</xdr:rowOff>
    </xdr:from>
    <xdr:to>
      <xdr:col>36</xdr:col>
      <xdr:colOff>165100</xdr:colOff>
      <xdr:row>58</xdr:row>
      <xdr:rowOff>58470</xdr:rowOff>
    </xdr:to>
    <xdr:sp macro="" textlink="">
      <xdr:nvSpPr>
        <xdr:cNvPr id="371" name="楕円 370"/>
        <xdr:cNvSpPr/>
      </xdr:nvSpPr>
      <xdr:spPr>
        <a:xfrm>
          <a:off x="6921500" y="99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49597</xdr:rowOff>
    </xdr:from>
    <xdr:ext cx="534377" cy="259045"/>
    <xdr:sp macro="" textlink="">
      <xdr:nvSpPr>
        <xdr:cNvPr id="372" name="テキスト ボックス 371"/>
        <xdr:cNvSpPr txBox="1"/>
      </xdr:nvSpPr>
      <xdr:spPr>
        <a:xfrm>
          <a:off x="6705111" y="999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128836</xdr:rowOff>
    </xdr:from>
    <xdr:to>
      <xdr:col>55</xdr:col>
      <xdr:colOff>0</xdr:colOff>
      <xdr:row>78</xdr:row>
      <xdr:rowOff>6290</xdr:rowOff>
    </xdr:to>
    <xdr:cxnSp macro="">
      <xdr:nvCxnSpPr>
        <xdr:cNvPr id="397" name="直線コネクタ 396"/>
        <xdr:cNvCxnSpPr/>
      </xdr:nvCxnSpPr>
      <xdr:spPr>
        <a:xfrm flipV="1">
          <a:off x="9639300" y="13330486"/>
          <a:ext cx="838200" cy="4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53426</xdr:rowOff>
    </xdr:from>
    <xdr:to>
      <xdr:col>50</xdr:col>
      <xdr:colOff>114300</xdr:colOff>
      <xdr:row>78</xdr:row>
      <xdr:rowOff>6290</xdr:rowOff>
    </xdr:to>
    <xdr:cxnSp macro="">
      <xdr:nvCxnSpPr>
        <xdr:cNvPr id="400" name="直線コネクタ 399"/>
        <xdr:cNvCxnSpPr/>
      </xdr:nvCxnSpPr>
      <xdr:spPr>
        <a:xfrm>
          <a:off x="8750300" y="13255076"/>
          <a:ext cx="889000" cy="12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53426</xdr:rowOff>
    </xdr:from>
    <xdr:to>
      <xdr:col>45</xdr:col>
      <xdr:colOff>177800</xdr:colOff>
      <xdr:row>77</xdr:row>
      <xdr:rowOff>87224</xdr:rowOff>
    </xdr:to>
    <xdr:cxnSp macro="">
      <xdr:nvCxnSpPr>
        <xdr:cNvPr id="403" name="直線コネクタ 402"/>
        <xdr:cNvCxnSpPr/>
      </xdr:nvCxnSpPr>
      <xdr:spPr>
        <a:xfrm flipV="1">
          <a:off x="7861300" y="13255076"/>
          <a:ext cx="889000" cy="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5" name="テキスト ボックス 404"/>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78036</xdr:rowOff>
    </xdr:from>
    <xdr:to>
      <xdr:col>55</xdr:col>
      <xdr:colOff>50800</xdr:colOff>
      <xdr:row>78</xdr:row>
      <xdr:rowOff>8186</xdr:rowOff>
    </xdr:to>
    <xdr:sp macro="" textlink="">
      <xdr:nvSpPr>
        <xdr:cNvPr id="413" name="楕円 412"/>
        <xdr:cNvSpPr/>
      </xdr:nvSpPr>
      <xdr:spPr>
        <a:xfrm>
          <a:off x="10426700" y="1327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534377" cy="259045"/>
    <xdr:sp macro="" textlink="">
      <xdr:nvSpPr>
        <xdr:cNvPr id="414" name="普通建設事業費 （ うち新規整備　）該当値テキスト"/>
        <xdr:cNvSpPr txBox="1"/>
      </xdr:nvSpPr>
      <xdr:spPr>
        <a:xfrm>
          <a:off x="10528300" y="13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126940</xdr:rowOff>
    </xdr:from>
    <xdr:to>
      <xdr:col>50</xdr:col>
      <xdr:colOff>165100</xdr:colOff>
      <xdr:row>78</xdr:row>
      <xdr:rowOff>57090</xdr:rowOff>
    </xdr:to>
    <xdr:sp macro="" textlink="">
      <xdr:nvSpPr>
        <xdr:cNvPr id="415" name="楕円 414"/>
        <xdr:cNvSpPr/>
      </xdr:nvSpPr>
      <xdr:spPr>
        <a:xfrm>
          <a:off x="9588500" y="133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48217</xdr:rowOff>
    </xdr:from>
    <xdr:ext cx="469744" cy="259045"/>
    <xdr:sp macro="" textlink="">
      <xdr:nvSpPr>
        <xdr:cNvPr id="416" name="テキスト ボックス 415"/>
        <xdr:cNvSpPr txBox="1"/>
      </xdr:nvSpPr>
      <xdr:spPr>
        <a:xfrm>
          <a:off x="9404428" y="134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2626</xdr:rowOff>
    </xdr:from>
    <xdr:to>
      <xdr:col>46</xdr:col>
      <xdr:colOff>38100</xdr:colOff>
      <xdr:row>77</xdr:row>
      <xdr:rowOff>104226</xdr:rowOff>
    </xdr:to>
    <xdr:sp macro="" textlink="">
      <xdr:nvSpPr>
        <xdr:cNvPr id="417" name="楕円 416"/>
        <xdr:cNvSpPr/>
      </xdr:nvSpPr>
      <xdr:spPr>
        <a:xfrm>
          <a:off x="8699500" y="132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120753</xdr:rowOff>
    </xdr:from>
    <xdr:ext cx="534377" cy="259045"/>
    <xdr:sp macro="" textlink="">
      <xdr:nvSpPr>
        <xdr:cNvPr id="418" name="テキスト ボックス 417"/>
        <xdr:cNvSpPr txBox="1"/>
      </xdr:nvSpPr>
      <xdr:spPr>
        <a:xfrm>
          <a:off x="8483111" y="1297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36424</xdr:rowOff>
    </xdr:from>
    <xdr:to>
      <xdr:col>41</xdr:col>
      <xdr:colOff>101600</xdr:colOff>
      <xdr:row>77</xdr:row>
      <xdr:rowOff>138024</xdr:rowOff>
    </xdr:to>
    <xdr:sp macro="" textlink="">
      <xdr:nvSpPr>
        <xdr:cNvPr id="419" name="楕円 418"/>
        <xdr:cNvSpPr/>
      </xdr:nvSpPr>
      <xdr:spPr>
        <a:xfrm>
          <a:off x="7810500" y="132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129151</xdr:rowOff>
    </xdr:from>
    <xdr:ext cx="534377" cy="259045"/>
    <xdr:sp macro="" textlink="">
      <xdr:nvSpPr>
        <xdr:cNvPr id="420" name="テキスト ボックス 419"/>
        <xdr:cNvSpPr txBox="1"/>
      </xdr:nvSpPr>
      <xdr:spPr>
        <a:xfrm>
          <a:off x="7594111" y="133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16077</xdr:rowOff>
    </xdr:from>
    <xdr:to>
      <xdr:col>55</xdr:col>
      <xdr:colOff>0</xdr:colOff>
      <xdr:row>98</xdr:row>
      <xdr:rowOff>16109</xdr:rowOff>
    </xdr:to>
    <xdr:cxnSp macro="">
      <xdr:nvCxnSpPr>
        <xdr:cNvPr id="451" name="直線コネクタ 450"/>
        <xdr:cNvCxnSpPr/>
      </xdr:nvCxnSpPr>
      <xdr:spPr>
        <a:xfrm>
          <a:off x="9639300" y="16818177"/>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16077</xdr:rowOff>
    </xdr:from>
    <xdr:to>
      <xdr:col>50</xdr:col>
      <xdr:colOff>114300</xdr:colOff>
      <xdr:row>98</xdr:row>
      <xdr:rowOff>124040</xdr:rowOff>
    </xdr:to>
    <xdr:cxnSp macro="">
      <xdr:nvCxnSpPr>
        <xdr:cNvPr id="454" name="直線コネクタ 453"/>
        <xdr:cNvCxnSpPr/>
      </xdr:nvCxnSpPr>
      <xdr:spPr>
        <a:xfrm flipV="1">
          <a:off x="8750300" y="16818177"/>
          <a:ext cx="889000" cy="10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124040</xdr:rowOff>
    </xdr:from>
    <xdr:to>
      <xdr:col>45</xdr:col>
      <xdr:colOff>177800</xdr:colOff>
      <xdr:row>98</xdr:row>
      <xdr:rowOff>163393</xdr:rowOff>
    </xdr:to>
    <xdr:cxnSp macro="">
      <xdr:nvCxnSpPr>
        <xdr:cNvPr id="457" name="直線コネクタ 456"/>
        <xdr:cNvCxnSpPr/>
      </xdr:nvCxnSpPr>
      <xdr:spPr>
        <a:xfrm flipV="1">
          <a:off x="7861300" y="16926140"/>
          <a:ext cx="889000" cy="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136759</xdr:rowOff>
    </xdr:from>
    <xdr:to>
      <xdr:col>55</xdr:col>
      <xdr:colOff>50800</xdr:colOff>
      <xdr:row>98</xdr:row>
      <xdr:rowOff>66909</xdr:rowOff>
    </xdr:to>
    <xdr:sp macro="" textlink="">
      <xdr:nvSpPr>
        <xdr:cNvPr id="467" name="楕円 466"/>
        <xdr:cNvSpPr/>
      </xdr:nvSpPr>
      <xdr:spPr>
        <a:xfrm>
          <a:off x="10426700" y="167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115186</xdr:rowOff>
    </xdr:from>
    <xdr:ext cx="534377" cy="259045"/>
    <xdr:sp macro="" textlink="">
      <xdr:nvSpPr>
        <xdr:cNvPr id="468" name="普通建設事業費 （ うち更新整備　）該当値テキスト"/>
        <xdr:cNvSpPr txBox="1"/>
      </xdr:nvSpPr>
      <xdr:spPr>
        <a:xfrm>
          <a:off x="10528300" y="1674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136727</xdr:rowOff>
    </xdr:from>
    <xdr:to>
      <xdr:col>50</xdr:col>
      <xdr:colOff>165100</xdr:colOff>
      <xdr:row>98</xdr:row>
      <xdr:rowOff>66877</xdr:rowOff>
    </xdr:to>
    <xdr:sp macro="" textlink="">
      <xdr:nvSpPr>
        <xdr:cNvPr id="469" name="楕円 468"/>
        <xdr:cNvSpPr/>
      </xdr:nvSpPr>
      <xdr:spPr>
        <a:xfrm>
          <a:off x="9588500" y="167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58004</xdr:rowOff>
    </xdr:from>
    <xdr:ext cx="534377" cy="259045"/>
    <xdr:sp macro="" textlink="">
      <xdr:nvSpPr>
        <xdr:cNvPr id="470" name="テキスト ボックス 469"/>
        <xdr:cNvSpPr txBox="1"/>
      </xdr:nvSpPr>
      <xdr:spPr>
        <a:xfrm>
          <a:off x="9372111" y="1686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73240</xdr:rowOff>
    </xdr:from>
    <xdr:to>
      <xdr:col>46</xdr:col>
      <xdr:colOff>38100</xdr:colOff>
      <xdr:row>99</xdr:row>
      <xdr:rowOff>3390</xdr:rowOff>
    </xdr:to>
    <xdr:sp macro="" textlink="">
      <xdr:nvSpPr>
        <xdr:cNvPr id="471" name="楕円 470"/>
        <xdr:cNvSpPr/>
      </xdr:nvSpPr>
      <xdr:spPr>
        <a:xfrm>
          <a:off x="8699500" y="168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165967</xdr:rowOff>
    </xdr:from>
    <xdr:ext cx="469744" cy="259045"/>
    <xdr:sp macro="" textlink="">
      <xdr:nvSpPr>
        <xdr:cNvPr id="472" name="テキスト ボックス 471"/>
        <xdr:cNvSpPr txBox="1"/>
      </xdr:nvSpPr>
      <xdr:spPr>
        <a:xfrm>
          <a:off x="8515428" y="169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112593</xdr:rowOff>
    </xdr:from>
    <xdr:to>
      <xdr:col>41</xdr:col>
      <xdr:colOff>101600</xdr:colOff>
      <xdr:row>99</xdr:row>
      <xdr:rowOff>42743</xdr:rowOff>
    </xdr:to>
    <xdr:sp macro="" textlink="">
      <xdr:nvSpPr>
        <xdr:cNvPr id="473" name="楕円 472"/>
        <xdr:cNvSpPr/>
      </xdr:nvSpPr>
      <xdr:spPr>
        <a:xfrm>
          <a:off x="7810500" y="169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33870</xdr:rowOff>
    </xdr:from>
    <xdr:ext cx="469744" cy="259045"/>
    <xdr:sp macro="" textlink="">
      <xdr:nvSpPr>
        <xdr:cNvPr id="474" name="テキスト ボックス 473"/>
        <xdr:cNvSpPr txBox="1"/>
      </xdr:nvSpPr>
      <xdr:spPr>
        <a:xfrm>
          <a:off x="7626428" y="170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95613</xdr:rowOff>
    </xdr:from>
    <xdr:to>
      <xdr:col>85</xdr:col>
      <xdr:colOff>127000</xdr:colOff>
      <xdr:row>39</xdr:row>
      <xdr:rowOff>98878</xdr:rowOff>
    </xdr:to>
    <xdr:cxnSp macro="">
      <xdr:nvCxnSpPr>
        <xdr:cNvPr id="505" name="直線コネクタ 504"/>
        <xdr:cNvCxnSpPr/>
      </xdr:nvCxnSpPr>
      <xdr:spPr>
        <a:xfrm flipV="1">
          <a:off x="15481300" y="67821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85522</xdr:rowOff>
    </xdr:from>
    <xdr:to>
      <xdr:col>76</xdr:col>
      <xdr:colOff>114300</xdr:colOff>
      <xdr:row>39</xdr:row>
      <xdr:rowOff>98878</xdr:rowOff>
    </xdr:to>
    <xdr:cxnSp macro="">
      <xdr:nvCxnSpPr>
        <xdr:cNvPr id="511" name="直線コネクタ 510"/>
        <xdr:cNvCxnSpPr/>
      </xdr:nvCxnSpPr>
      <xdr:spPr>
        <a:xfrm>
          <a:off x="13703300" y="6772072"/>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80983</xdr:rowOff>
    </xdr:from>
    <xdr:to>
      <xdr:col>71</xdr:col>
      <xdr:colOff>177800</xdr:colOff>
      <xdr:row>39</xdr:row>
      <xdr:rowOff>85522</xdr:rowOff>
    </xdr:to>
    <xdr:cxnSp macro="">
      <xdr:nvCxnSpPr>
        <xdr:cNvPr id="514" name="直線コネクタ 513"/>
        <xdr:cNvCxnSpPr/>
      </xdr:nvCxnSpPr>
      <xdr:spPr>
        <a:xfrm>
          <a:off x="12814300" y="6767533"/>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44813</xdr:rowOff>
    </xdr:from>
    <xdr:to>
      <xdr:col>85</xdr:col>
      <xdr:colOff>177800</xdr:colOff>
      <xdr:row>39</xdr:row>
      <xdr:rowOff>146413</xdr:rowOff>
    </xdr:to>
    <xdr:sp macro="" textlink="">
      <xdr:nvSpPr>
        <xdr:cNvPr id="524" name="楕円 523"/>
        <xdr:cNvSpPr/>
      </xdr:nvSpPr>
      <xdr:spPr>
        <a:xfrm>
          <a:off x="162687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378565" cy="259045"/>
    <xdr:sp macro="" textlink="">
      <xdr:nvSpPr>
        <xdr:cNvPr id="525" name="災害復旧事業費該当値テキスト"/>
        <xdr:cNvSpPr txBox="1"/>
      </xdr:nvSpPr>
      <xdr:spPr>
        <a:xfrm>
          <a:off x="16370300"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34722</xdr:rowOff>
    </xdr:from>
    <xdr:to>
      <xdr:col>72</xdr:col>
      <xdr:colOff>38100</xdr:colOff>
      <xdr:row>39</xdr:row>
      <xdr:rowOff>136322</xdr:rowOff>
    </xdr:to>
    <xdr:sp macro="" textlink="">
      <xdr:nvSpPr>
        <xdr:cNvPr id="530" name="楕円 529"/>
        <xdr:cNvSpPr/>
      </xdr:nvSpPr>
      <xdr:spPr>
        <a:xfrm>
          <a:off x="13652500" y="67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127449</xdr:rowOff>
    </xdr:from>
    <xdr:ext cx="378565" cy="259045"/>
    <xdr:sp macro="" textlink="">
      <xdr:nvSpPr>
        <xdr:cNvPr id="531" name="テキスト ボックス 530"/>
        <xdr:cNvSpPr txBox="1"/>
      </xdr:nvSpPr>
      <xdr:spPr>
        <a:xfrm>
          <a:off x="13514017" y="681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30183</xdr:rowOff>
    </xdr:from>
    <xdr:to>
      <xdr:col>67</xdr:col>
      <xdr:colOff>101600</xdr:colOff>
      <xdr:row>39</xdr:row>
      <xdr:rowOff>131783</xdr:rowOff>
    </xdr:to>
    <xdr:sp macro="" textlink="">
      <xdr:nvSpPr>
        <xdr:cNvPr id="532" name="楕円 531"/>
        <xdr:cNvSpPr/>
      </xdr:nvSpPr>
      <xdr:spPr>
        <a:xfrm>
          <a:off x="12763500" y="67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122910</xdr:rowOff>
    </xdr:from>
    <xdr:ext cx="378565" cy="259045"/>
    <xdr:sp macro="" textlink="">
      <xdr:nvSpPr>
        <xdr:cNvPr id="533" name="テキスト ボックス 532"/>
        <xdr:cNvSpPr txBox="1"/>
      </xdr:nvSpPr>
      <xdr:spPr>
        <a:xfrm>
          <a:off x="12625017" y="680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90996</xdr:rowOff>
    </xdr:from>
    <xdr:to>
      <xdr:col>85</xdr:col>
      <xdr:colOff>127000</xdr:colOff>
      <xdr:row>77</xdr:row>
      <xdr:rowOff>97065</xdr:rowOff>
    </xdr:to>
    <xdr:cxnSp macro="">
      <xdr:nvCxnSpPr>
        <xdr:cNvPr id="611" name="直線コネクタ 610"/>
        <xdr:cNvCxnSpPr/>
      </xdr:nvCxnSpPr>
      <xdr:spPr>
        <a:xfrm flipV="1">
          <a:off x="15481300" y="13292646"/>
          <a:ext cx="8382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97065</xdr:rowOff>
    </xdr:from>
    <xdr:to>
      <xdr:col>81</xdr:col>
      <xdr:colOff>50800</xdr:colOff>
      <xdr:row>77</xdr:row>
      <xdr:rowOff>100571</xdr:rowOff>
    </xdr:to>
    <xdr:cxnSp macro="">
      <xdr:nvCxnSpPr>
        <xdr:cNvPr id="614" name="直線コネクタ 613"/>
        <xdr:cNvCxnSpPr/>
      </xdr:nvCxnSpPr>
      <xdr:spPr>
        <a:xfrm flipV="1">
          <a:off x="14592300" y="13298715"/>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100521</xdr:rowOff>
    </xdr:from>
    <xdr:to>
      <xdr:col>76</xdr:col>
      <xdr:colOff>114300</xdr:colOff>
      <xdr:row>77</xdr:row>
      <xdr:rowOff>100571</xdr:rowOff>
    </xdr:to>
    <xdr:cxnSp macro="">
      <xdr:nvCxnSpPr>
        <xdr:cNvPr id="617" name="直線コネクタ 616"/>
        <xdr:cNvCxnSpPr/>
      </xdr:nvCxnSpPr>
      <xdr:spPr>
        <a:xfrm>
          <a:off x="13703300" y="13302171"/>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85306</xdr:rowOff>
    </xdr:from>
    <xdr:to>
      <xdr:col>71</xdr:col>
      <xdr:colOff>177800</xdr:colOff>
      <xdr:row>77</xdr:row>
      <xdr:rowOff>100521</xdr:rowOff>
    </xdr:to>
    <xdr:cxnSp macro="">
      <xdr:nvCxnSpPr>
        <xdr:cNvPr id="620" name="直線コネクタ 619"/>
        <xdr:cNvCxnSpPr/>
      </xdr:nvCxnSpPr>
      <xdr:spPr>
        <a:xfrm>
          <a:off x="12814300" y="13286956"/>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40196</xdr:rowOff>
    </xdr:from>
    <xdr:to>
      <xdr:col>85</xdr:col>
      <xdr:colOff>177800</xdr:colOff>
      <xdr:row>77</xdr:row>
      <xdr:rowOff>141796</xdr:rowOff>
    </xdr:to>
    <xdr:sp macro="" textlink="">
      <xdr:nvSpPr>
        <xdr:cNvPr id="630" name="楕円 629"/>
        <xdr:cNvSpPr/>
      </xdr:nvSpPr>
      <xdr:spPr>
        <a:xfrm>
          <a:off x="16268700" y="132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18623</xdr:rowOff>
    </xdr:from>
    <xdr:ext cx="534377" cy="259045"/>
    <xdr:sp macro="" textlink="">
      <xdr:nvSpPr>
        <xdr:cNvPr id="631" name="公債費該当値テキスト"/>
        <xdr:cNvSpPr txBox="1"/>
      </xdr:nvSpPr>
      <xdr:spPr>
        <a:xfrm>
          <a:off x="16370300" y="132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46265</xdr:rowOff>
    </xdr:from>
    <xdr:to>
      <xdr:col>81</xdr:col>
      <xdr:colOff>101600</xdr:colOff>
      <xdr:row>77</xdr:row>
      <xdr:rowOff>147865</xdr:rowOff>
    </xdr:to>
    <xdr:sp macro="" textlink="">
      <xdr:nvSpPr>
        <xdr:cNvPr id="632" name="楕円 631"/>
        <xdr:cNvSpPr/>
      </xdr:nvSpPr>
      <xdr:spPr>
        <a:xfrm>
          <a:off x="15430500" y="132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138992</xdr:rowOff>
    </xdr:from>
    <xdr:ext cx="534377" cy="259045"/>
    <xdr:sp macro="" textlink="">
      <xdr:nvSpPr>
        <xdr:cNvPr id="633" name="テキスト ボックス 632"/>
        <xdr:cNvSpPr txBox="1"/>
      </xdr:nvSpPr>
      <xdr:spPr>
        <a:xfrm>
          <a:off x="15214111" y="1334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49771</xdr:rowOff>
    </xdr:from>
    <xdr:to>
      <xdr:col>76</xdr:col>
      <xdr:colOff>165100</xdr:colOff>
      <xdr:row>77</xdr:row>
      <xdr:rowOff>151371</xdr:rowOff>
    </xdr:to>
    <xdr:sp macro="" textlink="">
      <xdr:nvSpPr>
        <xdr:cNvPr id="634" name="楕円 633"/>
        <xdr:cNvSpPr/>
      </xdr:nvSpPr>
      <xdr:spPr>
        <a:xfrm>
          <a:off x="14541500" y="132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142498</xdr:rowOff>
    </xdr:from>
    <xdr:ext cx="534377" cy="259045"/>
    <xdr:sp macro="" textlink="">
      <xdr:nvSpPr>
        <xdr:cNvPr id="635" name="テキスト ボックス 634"/>
        <xdr:cNvSpPr txBox="1"/>
      </xdr:nvSpPr>
      <xdr:spPr>
        <a:xfrm>
          <a:off x="14325111" y="1334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49721</xdr:rowOff>
    </xdr:from>
    <xdr:to>
      <xdr:col>72</xdr:col>
      <xdr:colOff>38100</xdr:colOff>
      <xdr:row>77</xdr:row>
      <xdr:rowOff>151321</xdr:rowOff>
    </xdr:to>
    <xdr:sp macro="" textlink="">
      <xdr:nvSpPr>
        <xdr:cNvPr id="636" name="楕円 635"/>
        <xdr:cNvSpPr/>
      </xdr:nvSpPr>
      <xdr:spPr>
        <a:xfrm>
          <a:off x="13652500" y="132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142448</xdr:rowOff>
    </xdr:from>
    <xdr:ext cx="534377" cy="259045"/>
    <xdr:sp macro="" textlink="">
      <xdr:nvSpPr>
        <xdr:cNvPr id="637" name="テキスト ボックス 636"/>
        <xdr:cNvSpPr txBox="1"/>
      </xdr:nvSpPr>
      <xdr:spPr>
        <a:xfrm>
          <a:off x="13436111" y="133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34506</xdr:rowOff>
    </xdr:from>
    <xdr:to>
      <xdr:col>67</xdr:col>
      <xdr:colOff>101600</xdr:colOff>
      <xdr:row>77</xdr:row>
      <xdr:rowOff>136106</xdr:rowOff>
    </xdr:to>
    <xdr:sp macro="" textlink="">
      <xdr:nvSpPr>
        <xdr:cNvPr id="638" name="楕円 637"/>
        <xdr:cNvSpPr/>
      </xdr:nvSpPr>
      <xdr:spPr>
        <a:xfrm>
          <a:off x="12763500" y="132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127233</xdr:rowOff>
    </xdr:from>
    <xdr:ext cx="534377" cy="259045"/>
    <xdr:sp macro="" textlink="">
      <xdr:nvSpPr>
        <xdr:cNvPr id="639" name="テキスト ボックス 638"/>
        <xdr:cNvSpPr txBox="1"/>
      </xdr:nvSpPr>
      <xdr:spPr>
        <a:xfrm>
          <a:off x="12547111" y="1332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20583</xdr:rowOff>
    </xdr:from>
    <xdr:to>
      <xdr:col>85</xdr:col>
      <xdr:colOff>127000</xdr:colOff>
      <xdr:row>98</xdr:row>
      <xdr:rowOff>41565</xdr:rowOff>
    </xdr:to>
    <xdr:cxnSp macro="">
      <xdr:nvCxnSpPr>
        <xdr:cNvPr id="670" name="直線コネクタ 669"/>
        <xdr:cNvCxnSpPr/>
      </xdr:nvCxnSpPr>
      <xdr:spPr>
        <a:xfrm flipV="1">
          <a:off x="15481300" y="16822683"/>
          <a:ext cx="8382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92380</xdr:rowOff>
    </xdr:from>
    <xdr:to>
      <xdr:col>81</xdr:col>
      <xdr:colOff>50800</xdr:colOff>
      <xdr:row>98</xdr:row>
      <xdr:rowOff>41565</xdr:rowOff>
    </xdr:to>
    <xdr:cxnSp macro="">
      <xdr:nvCxnSpPr>
        <xdr:cNvPr id="673" name="直線コネクタ 672"/>
        <xdr:cNvCxnSpPr/>
      </xdr:nvCxnSpPr>
      <xdr:spPr>
        <a:xfrm>
          <a:off x="14592300" y="16723030"/>
          <a:ext cx="889000" cy="12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92380</xdr:rowOff>
    </xdr:from>
    <xdr:to>
      <xdr:col>76</xdr:col>
      <xdr:colOff>114300</xdr:colOff>
      <xdr:row>98</xdr:row>
      <xdr:rowOff>47738</xdr:rowOff>
    </xdr:to>
    <xdr:cxnSp macro="">
      <xdr:nvCxnSpPr>
        <xdr:cNvPr id="676" name="直線コネクタ 675"/>
        <xdr:cNvCxnSpPr/>
      </xdr:nvCxnSpPr>
      <xdr:spPr>
        <a:xfrm flipV="1">
          <a:off x="13703300" y="16723030"/>
          <a:ext cx="889000" cy="12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93992</xdr:rowOff>
    </xdr:from>
    <xdr:ext cx="534377" cy="259045"/>
    <xdr:sp macro="" textlink="">
      <xdr:nvSpPr>
        <xdr:cNvPr id="678" name="テキスト ボックス 677"/>
        <xdr:cNvSpPr txBox="1"/>
      </xdr:nvSpPr>
      <xdr:spPr>
        <a:xfrm>
          <a:off x="14325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147979</xdr:rowOff>
    </xdr:from>
    <xdr:to>
      <xdr:col>71</xdr:col>
      <xdr:colOff>177800</xdr:colOff>
      <xdr:row>98</xdr:row>
      <xdr:rowOff>47738</xdr:rowOff>
    </xdr:to>
    <xdr:cxnSp macro="">
      <xdr:nvCxnSpPr>
        <xdr:cNvPr id="679" name="直線コネクタ 678"/>
        <xdr:cNvCxnSpPr/>
      </xdr:nvCxnSpPr>
      <xdr:spPr>
        <a:xfrm>
          <a:off x="12814300" y="16778629"/>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141233</xdr:rowOff>
    </xdr:from>
    <xdr:to>
      <xdr:col>85</xdr:col>
      <xdr:colOff>177800</xdr:colOff>
      <xdr:row>98</xdr:row>
      <xdr:rowOff>71383</xdr:rowOff>
    </xdr:to>
    <xdr:sp macro="" textlink="">
      <xdr:nvSpPr>
        <xdr:cNvPr id="689" name="楕円 688"/>
        <xdr:cNvSpPr/>
      </xdr:nvSpPr>
      <xdr:spPr>
        <a:xfrm>
          <a:off x="16268700" y="1677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164110</xdr:rowOff>
    </xdr:from>
    <xdr:ext cx="534377" cy="259045"/>
    <xdr:sp macro="" textlink="">
      <xdr:nvSpPr>
        <xdr:cNvPr id="690" name="積立金該当値テキスト"/>
        <xdr:cNvSpPr txBox="1"/>
      </xdr:nvSpPr>
      <xdr:spPr>
        <a:xfrm>
          <a:off x="16370300" y="1662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162215</xdr:rowOff>
    </xdr:from>
    <xdr:to>
      <xdr:col>81</xdr:col>
      <xdr:colOff>101600</xdr:colOff>
      <xdr:row>98</xdr:row>
      <xdr:rowOff>92365</xdr:rowOff>
    </xdr:to>
    <xdr:sp macro="" textlink="">
      <xdr:nvSpPr>
        <xdr:cNvPr id="691" name="楕円 690"/>
        <xdr:cNvSpPr/>
      </xdr:nvSpPr>
      <xdr:spPr>
        <a:xfrm>
          <a:off x="15430500" y="1679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108892</xdr:rowOff>
    </xdr:from>
    <xdr:ext cx="534377" cy="259045"/>
    <xdr:sp macro="" textlink="">
      <xdr:nvSpPr>
        <xdr:cNvPr id="692" name="テキスト ボックス 691"/>
        <xdr:cNvSpPr txBox="1"/>
      </xdr:nvSpPr>
      <xdr:spPr>
        <a:xfrm>
          <a:off x="15214111" y="1656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41580</xdr:rowOff>
    </xdr:from>
    <xdr:to>
      <xdr:col>76</xdr:col>
      <xdr:colOff>165100</xdr:colOff>
      <xdr:row>97</xdr:row>
      <xdr:rowOff>143180</xdr:rowOff>
    </xdr:to>
    <xdr:sp macro="" textlink="">
      <xdr:nvSpPr>
        <xdr:cNvPr id="693" name="楕円 692"/>
        <xdr:cNvSpPr/>
      </xdr:nvSpPr>
      <xdr:spPr>
        <a:xfrm>
          <a:off x="14541500" y="166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159707</xdr:rowOff>
    </xdr:from>
    <xdr:ext cx="534377" cy="259045"/>
    <xdr:sp macro="" textlink="">
      <xdr:nvSpPr>
        <xdr:cNvPr id="694" name="テキスト ボックス 693"/>
        <xdr:cNvSpPr txBox="1"/>
      </xdr:nvSpPr>
      <xdr:spPr>
        <a:xfrm>
          <a:off x="14325111" y="1644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168388</xdr:rowOff>
    </xdr:from>
    <xdr:to>
      <xdr:col>72</xdr:col>
      <xdr:colOff>38100</xdr:colOff>
      <xdr:row>98</xdr:row>
      <xdr:rowOff>98538</xdr:rowOff>
    </xdr:to>
    <xdr:sp macro="" textlink="">
      <xdr:nvSpPr>
        <xdr:cNvPr id="695" name="楕円 694"/>
        <xdr:cNvSpPr/>
      </xdr:nvSpPr>
      <xdr:spPr>
        <a:xfrm>
          <a:off x="13652500" y="167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89665</xdr:rowOff>
    </xdr:from>
    <xdr:ext cx="534377" cy="259045"/>
    <xdr:sp macro="" textlink="">
      <xdr:nvSpPr>
        <xdr:cNvPr id="696" name="テキスト ボックス 695"/>
        <xdr:cNvSpPr txBox="1"/>
      </xdr:nvSpPr>
      <xdr:spPr>
        <a:xfrm>
          <a:off x="13436111" y="168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97179</xdr:rowOff>
    </xdr:from>
    <xdr:to>
      <xdr:col>67</xdr:col>
      <xdr:colOff>101600</xdr:colOff>
      <xdr:row>98</xdr:row>
      <xdr:rowOff>27329</xdr:rowOff>
    </xdr:to>
    <xdr:sp macro="" textlink="">
      <xdr:nvSpPr>
        <xdr:cNvPr id="697" name="楕円 696"/>
        <xdr:cNvSpPr/>
      </xdr:nvSpPr>
      <xdr:spPr>
        <a:xfrm>
          <a:off x="12763500" y="167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18456</xdr:rowOff>
    </xdr:from>
    <xdr:ext cx="534377" cy="259045"/>
    <xdr:sp macro="" textlink="">
      <xdr:nvSpPr>
        <xdr:cNvPr id="698" name="テキスト ボックス 697"/>
        <xdr:cNvSpPr txBox="1"/>
      </xdr:nvSpPr>
      <xdr:spPr>
        <a:xfrm>
          <a:off x="12547111" y="168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50157</xdr:rowOff>
    </xdr:from>
    <xdr:to>
      <xdr:col>116</xdr:col>
      <xdr:colOff>63500</xdr:colOff>
      <xdr:row>76</xdr:row>
      <xdr:rowOff>96631</xdr:rowOff>
    </xdr:to>
    <xdr:cxnSp macro="">
      <xdr:nvCxnSpPr>
        <xdr:cNvPr id="840" name="直線コネクタ 839"/>
        <xdr:cNvCxnSpPr/>
      </xdr:nvCxnSpPr>
      <xdr:spPr>
        <a:xfrm flipV="1">
          <a:off x="21323300" y="13080357"/>
          <a:ext cx="838200" cy="4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96631</xdr:rowOff>
    </xdr:from>
    <xdr:to>
      <xdr:col>111</xdr:col>
      <xdr:colOff>177800</xdr:colOff>
      <xdr:row>76</xdr:row>
      <xdr:rowOff>104381</xdr:rowOff>
    </xdr:to>
    <xdr:cxnSp macro="">
      <xdr:nvCxnSpPr>
        <xdr:cNvPr id="843" name="直線コネクタ 842"/>
        <xdr:cNvCxnSpPr/>
      </xdr:nvCxnSpPr>
      <xdr:spPr>
        <a:xfrm flipV="1">
          <a:off x="20434300" y="13126831"/>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104381</xdr:rowOff>
    </xdr:from>
    <xdr:to>
      <xdr:col>107</xdr:col>
      <xdr:colOff>50800</xdr:colOff>
      <xdr:row>77</xdr:row>
      <xdr:rowOff>10998</xdr:rowOff>
    </xdr:to>
    <xdr:cxnSp macro="">
      <xdr:nvCxnSpPr>
        <xdr:cNvPr id="846" name="直線コネクタ 845"/>
        <xdr:cNvCxnSpPr/>
      </xdr:nvCxnSpPr>
      <xdr:spPr>
        <a:xfrm flipV="1">
          <a:off x="19545300" y="13134581"/>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10998</xdr:rowOff>
    </xdr:from>
    <xdr:to>
      <xdr:col>102</xdr:col>
      <xdr:colOff>114300</xdr:colOff>
      <xdr:row>77</xdr:row>
      <xdr:rowOff>86596</xdr:rowOff>
    </xdr:to>
    <xdr:cxnSp macro="">
      <xdr:nvCxnSpPr>
        <xdr:cNvPr id="849" name="直線コネクタ 848"/>
        <xdr:cNvCxnSpPr/>
      </xdr:nvCxnSpPr>
      <xdr:spPr>
        <a:xfrm flipV="1">
          <a:off x="18656300" y="13212648"/>
          <a:ext cx="889000" cy="7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170807</xdr:rowOff>
    </xdr:from>
    <xdr:to>
      <xdr:col>116</xdr:col>
      <xdr:colOff>114300</xdr:colOff>
      <xdr:row>76</xdr:row>
      <xdr:rowOff>100957</xdr:rowOff>
    </xdr:to>
    <xdr:sp macro="" textlink="">
      <xdr:nvSpPr>
        <xdr:cNvPr id="859" name="楕円 858"/>
        <xdr:cNvSpPr/>
      </xdr:nvSpPr>
      <xdr:spPr>
        <a:xfrm>
          <a:off x="22110700" y="130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22234</xdr:rowOff>
    </xdr:from>
    <xdr:ext cx="534377" cy="259045"/>
    <xdr:sp macro="" textlink="">
      <xdr:nvSpPr>
        <xdr:cNvPr id="860" name="繰出金該当値テキスト"/>
        <xdr:cNvSpPr txBox="1"/>
      </xdr:nvSpPr>
      <xdr:spPr>
        <a:xfrm>
          <a:off x="22212300" y="128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45831</xdr:rowOff>
    </xdr:from>
    <xdr:to>
      <xdr:col>112</xdr:col>
      <xdr:colOff>38100</xdr:colOff>
      <xdr:row>76</xdr:row>
      <xdr:rowOff>147431</xdr:rowOff>
    </xdr:to>
    <xdr:sp macro="" textlink="">
      <xdr:nvSpPr>
        <xdr:cNvPr id="861" name="楕円 860"/>
        <xdr:cNvSpPr/>
      </xdr:nvSpPr>
      <xdr:spPr>
        <a:xfrm>
          <a:off x="21272500" y="1307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138558</xdr:rowOff>
    </xdr:from>
    <xdr:ext cx="534377" cy="259045"/>
    <xdr:sp macro="" textlink="">
      <xdr:nvSpPr>
        <xdr:cNvPr id="862" name="テキスト ボックス 861"/>
        <xdr:cNvSpPr txBox="1"/>
      </xdr:nvSpPr>
      <xdr:spPr>
        <a:xfrm>
          <a:off x="21056111" y="1316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53581</xdr:rowOff>
    </xdr:from>
    <xdr:to>
      <xdr:col>107</xdr:col>
      <xdr:colOff>101600</xdr:colOff>
      <xdr:row>76</xdr:row>
      <xdr:rowOff>155181</xdr:rowOff>
    </xdr:to>
    <xdr:sp macro="" textlink="">
      <xdr:nvSpPr>
        <xdr:cNvPr id="863" name="楕円 862"/>
        <xdr:cNvSpPr/>
      </xdr:nvSpPr>
      <xdr:spPr>
        <a:xfrm>
          <a:off x="20383500" y="130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146308</xdr:rowOff>
    </xdr:from>
    <xdr:ext cx="534377" cy="259045"/>
    <xdr:sp macro="" textlink="">
      <xdr:nvSpPr>
        <xdr:cNvPr id="864" name="テキスト ボックス 863"/>
        <xdr:cNvSpPr txBox="1"/>
      </xdr:nvSpPr>
      <xdr:spPr>
        <a:xfrm>
          <a:off x="20167111" y="1317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131648</xdr:rowOff>
    </xdr:from>
    <xdr:to>
      <xdr:col>102</xdr:col>
      <xdr:colOff>165100</xdr:colOff>
      <xdr:row>77</xdr:row>
      <xdr:rowOff>61798</xdr:rowOff>
    </xdr:to>
    <xdr:sp macro="" textlink="">
      <xdr:nvSpPr>
        <xdr:cNvPr id="865" name="楕円 864"/>
        <xdr:cNvSpPr/>
      </xdr:nvSpPr>
      <xdr:spPr>
        <a:xfrm>
          <a:off x="19494500" y="131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52925</xdr:rowOff>
    </xdr:from>
    <xdr:ext cx="534377" cy="259045"/>
    <xdr:sp macro="" textlink="">
      <xdr:nvSpPr>
        <xdr:cNvPr id="866" name="テキスト ボックス 865"/>
        <xdr:cNvSpPr txBox="1"/>
      </xdr:nvSpPr>
      <xdr:spPr>
        <a:xfrm>
          <a:off x="19278111" y="13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35796</xdr:rowOff>
    </xdr:from>
    <xdr:to>
      <xdr:col>98</xdr:col>
      <xdr:colOff>38100</xdr:colOff>
      <xdr:row>77</xdr:row>
      <xdr:rowOff>137396</xdr:rowOff>
    </xdr:to>
    <xdr:sp macro="" textlink="">
      <xdr:nvSpPr>
        <xdr:cNvPr id="867" name="楕円 866"/>
        <xdr:cNvSpPr/>
      </xdr:nvSpPr>
      <xdr:spPr>
        <a:xfrm>
          <a:off x="18605500" y="1323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128523</xdr:rowOff>
    </xdr:from>
    <xdr:ext cx="534377" cy="259045"/>
    <xdr:sp macro="" textlink="">
      <xdr:nvSpPr>
        <xdr:cNvPr id="868" name="テキスト ボックス 867"/>
        <xdr:cNvSpPr txBox="1"/>
      </xdr:nvSpPr>
      <xdr:spPr>
        <a:xfrm>
          <a:off x="18389111" y="1333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のうち、人件費及び公債費については類似団体と比較して住民１人当たりコストが低い状況となっている。これは、職員の少人数体制の維持、縁故債繰上償還の実施、新規地方債の発行抑制などによるものである。</a:t>
          </a:r>
        </a:p>
        <a:p>
          <a:r>
            <a:rPr kumimoji="1" lang="ja-JP" altLang="en-US" sz="1300">
              <a:latin typeface="ＭＳ Ｐゴシック" panose="020B0600070205080204" pitchFamily="50" charset="-128"/>
              <a:ea typeface="ＭＳ Ｐゴシック" panose="020B0600070205080204" pitchFamily="50" charset="-128"/>
            </a:rPr>
            <a:t>一方で、抑制が困難である扶助費については、ほぼ類似団体並みの水準で増加し続けている。また、普通建設事業費についても、近年、防災・災害対策事業などにより増加傾向であり、特に近年は更新整備に要する経費が増加している状況である。また、繰出金についても、下水道整備の推進により特別会計への繰出が増加してい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年度決算で類似団体の平均を上回った。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53,955
53,615
38.51
17,139,299
16,659,413
438,846
9,969,065
6,879,231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80721</xdr:rowOff>
    </xdr:from>
    <xdr:to>
      <xdr:col>24</xdr:col>
      <xdr:colOff>63500</xdr:colOff>
      <xdr:row>36</xdr:row>
      <xdr:rowOff>110439</xdr:rowOff>
    </xdr:to>
    <xdr:cxnSp macro="">
      <xdr:nvCxnSpPr>
        <xdr:cNvPr id="59" name="直線コネクタ 58"/>
        <xdr:cNvCxnSpPr/>
      </xdr:nvCxnSpPr>
      <xdr:spPr>
        <a:xfrm flipV="1">
          <a:off x="3797300" y="6252921"/>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99924</xdr:rowOff>
    </xdr:from>
    <xdr:to>
      <xdr:col>19</xdr:col>
      <xdr:colOff>177800</xdr:colOff>
      <xdr:row>36</xdr:row>
      <xdr:rowOff>110439</xdr:rowOff>
    </xdr:to>
    <xdr:cxnSp macro="">
      <xdr:nvCxnSpPr>
        <xdr:cNvPr id="62" name="直線コネクタ 61"/>
        <xdr:cNvCxnSpPr/>
      </xdr:nvCxnSpPr>
      <xdr:spPr>
        <a:xfrm>
          <a:off x="2908300" y="6100674"/>
          <a:ext cx="889000" cy="1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99924</xdr:rowOff>
    </xdr:from>
    <xdr:to>
      <xdr:col>15</xdr:col>
      <xdr:colOff>50800</xdr:colOff>
      <xdr:row>35</xdr:row>
      <xdr:rowOff>168961</xdr:rowOff>
    </xdr:to>
    <xdr:cxnSp macro="">
      <xdr:nvCxnSpPr>
        <xdr:cNvPr id="65" name="直線コネクタ 64"/>
        <xdr:cNvCxnSpPr/>
      </xdr:nvCxnSpPr>
      <xdr:spPr>
        <a:xfrm flipV="1">
          <a:off x="2019300" y="6100674"/>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168961</xdr:rowOff>
    </xdr:from>
    <xdr:to>
      <xdr:col>10</xdr:col>
      <xdr:colOff>114300</xdr:colOff>
      <xdr:row>36</xdr:row>
      <xdr:rowOff>14884</xdr:rowOff>
    </xdr:to>
    <xdr:cxnSp macro="">
      <xdr:nvCxnSpPr>
        <xdr:cNvPr id="68" name="直線コネクタ 67"/>
        <xdr:cNvCxnSpPr/>
      </xdr:nvCxnSpPr>
      <xdr:spPr>
        <a:xfrm flipV="1">
          <a:off x="1130300" y="6169711"/>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29921</xdr:rowOff>
    </xdr:from>
    <xdr:to>
      <xdr:col>24</xdr:col>
      <xdr:colOff>114300</xdr:colOff>
      <xdr:row>36</xdr:row>
      <xdr:rowOff>131521</xdr:rowOff>
    </xdr:to>
    <xdr:sp macro="" textlink="">
      <xdr:nvSpPr>
        <xdr:cNvPr id="78" name="楕円 77"/>
        <xdr:cNvSpPr/>
      </xdr:nvSpPr>
      <xdr:spPr>
        <a:xfrm>
          <a:off x="4584700" y="62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8348</xdr:rowOff>
    </xdr:from>
    <xdr:ext cx="469744" cy="259045"/>
    <xdr:sp macro="" textlink="">
      <xdr:nvSpPr>
        <xdr:cNvPr id="79" name="議会費該当値テキスト"/>
        <xdr:cNvSpPr txBox="1"/>
      </xdr:nvSpPr>
      <xdr:spPr>
        <a:xfrm>
          <a:off x="4686300" y="618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59639</xdr:rowOff>
    </xdr:from>
    <xdr:to>
      <xdr:col>20</xdr:col>
      <xdr:colOff>38100</xdr:colOff>
      <xdr:row>36</xdr:row>
      <xdr:rowOff>161239</xdr:rowOff>
    </xdr:to>
    <xdr:sp macro="" textlink="">
      <xdr:nvSpPr>
        <xdr:cNvPr id="80" name="楕円 79"/>
        <xdr:cNvSpPr/>
      </xdr:nvSpPr>
      <xdr:spPr>
        <a:xfrm>
          <a:off x="3746500" y="62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152366</xdr:rowOff>
    </xdr:from>
    <xdr:ext cx="469744" cy="259045"/>
    <xdr:sp macro="" textlink="">
      <xdr:nvSpPr>
        <xdr:cNvPr id="81" name="テキスト ボックス 80"/>
        <xdr:cNvSpPr txBox="1"/>
      </xdr:nvSpPr>
      <xdr:spPr>
        <a:xfrm>
          <a:off x="3562428" y="632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49124</xdr:rowOff>
    </xdr:from>
    <xdr:to>
      <xdr:col>15</xdr:col>
      <xdr:colOff>101600</xdr:colOff>
      <xdr:row>35</xdr:row>
      <xdr:rowOff>150724</xdr:rowOff>
    </xdr:to>
    <xdr:sp macro="" textlink="">
      <xdr:nvSpPr>
        <xdr:cNvPr id="82" name="楕円 81"/>
        <xdr:cNvSpPr/>
      </xdr:nvSpPr>
      <xdr:spPr>
        <a:xfrm>
          <a:off x="28575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141851</xdr:rowOff>
    </xdr:from>
    <xdr:ext cx="469744" cy="259045"/>
    <xdr:sp macro="" textlink="">
      <xdr:nvSpPr>
        <xdr:cNvPr id="83" name="テキスト ボックス 82"/>
        <xdr:cNvSpPr txBox="1"/>
      </xdr:nvSpPr>
      <xdr:spPr>
        <a:xfrm>
          <a:off x="2673428" y="61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118161</xdr:rowOff>
    </xdr:from>
    <xdr:to>
      <xdr:col>10</xdr:col>
      <xdr:colOff>165100</xdr:colOff>
      <xdr:row>36</xdr:row>
      <xdr:rowOff>48311</xdr:rowOff>
    </xdr:to>
    <xdr:sp macro="" textlink="">
      <xdr:nvSpPr>
        <xdr:cNvPr id="84" name="楕円 83"/>
        <xdr:cNvSpPr/>
      </xdr:nvSpPr>
      <xdr:spPr>
        <a:xfrm>
          <a:off x="1968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39438</xdr:rowOff>
    </xdr:from>
    <xdr:ext cx="469744" cy="259045"/>
    <xdr:sp macro="" textlink="">
      <xdr:nvSpPr>
        <xdr:cNvPr id="85" name="テキスト ボックス 84"/>
        <xdr:cNvSpPr txBox="1"/>
      </xdr:nvSpPr>
      <xdr:spPr>
        <a:xfrm>
          <a:off x="1784428" y="62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86" name="楕円 85"/>
        <xdr:cNvSpPr/>
      </xdr:nvSpPr>
      <xdr:spPr>
        <a:xfrm>
          <a:off x="1079500" y="61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56811</xdr:rowOff>
    </xdr:from>
    <xdr:ext cx="469744" cy="259045"/>
    <xdr:sp macro="" textlink="">
      <xdr:nvSpPr>
        <xdr:cNvPr id="87" name="テキスト ボックス 86"/>
        <xdr:cNvSpPr txBox="1"/>
      </xdr:nvSpPr>
      <xdr:spPr>
        <a:xfrm>
          <a:off x="895428" y="62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148819</xdr:rowOff>
    </xdr:from>
    <xdr:to>
      <xdr:col>24</xdr:col>
      <xdr:colOff>63500</xdr:colOff>
      <xdr:row>58</xdr:row>
      <xdr:rowOff>164388</xdr:rowOff>
    </xdr:to>
    <xdr:cxnSp macro="">
      <xdr:nvCxnSpPr>
        <xdr:cNvPr id="117" name="直線コネクタ 116"/>
        <xdr:cNvCxnSpPr/>
      </xdr:nvCxnSpPr>
      <xdr:spPr>
        <a:xfrm flipV="1">
          <a:off x="3797300" y="10092919"/>
          <a:ext cx="838200" cy="1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84074</xdr:rowOff>
    </xdr:from>
    <xdr:to>
      <xdr:col>19</xdr:col>
      <xdr:colOff>177800</xdr:colOff>
      <xdr:row>58</xdr:row>
      <xdr:rowOff>164388</xdr:rowOff>
    </xdr:to>
    <xdr:cxnSp macro="">
      <xdr:nvCxnSpPr>
        <xdr:cNvPr id="120" name="直線コネクタ 119"/>
        <xdr:cNvCxnSpPr/>
      </xdr:nvCxnSpPr>
      <xdr:spPr>
        <a:xfrm>
          <a:off x="2908300" y="10028174"/>
          <a:ext cx="889000" cy="8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84074</xdr:rowOff>
    </xdr:from>
    <xdr:to>
      <xdr:col>15</xdr:col>
      <xdr:colOff>50800</xdr:colOff>
      <xdr:row>59</xdr:row>
      <xdr:rowOff>25438</xdr:rowOff>
    </xdr:to>
    <xdr:cxnSp macro="">
      <xdr:nvCxnSpPr>
        <xdr:cNvPr id="123" name="直線コネクタ 122"/>
        <xdr:cNvCxnSpPr/>
      </xdr:nvCxnSpPr>
      <xdr:spPr>
        <a:xfrm flipV="1">
          <a:off x="2019300" y="10028174"/>
          <a:ext cx="889000" cy="1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123851</xdr:rowOff>
    </xdr:from>
    <xdr:to>
      <xdr:col>10</xdr:col>
      <xdr:colOff>114300</xdr:colOff>
      <xdr:row>59</xdr:row>
      <xdr:rowOff>25438</xdr:rowOff>
    </xdr:to>
    <xdr:cxnSp macro="">
      <xdr:nvCxnSpPr>
        <xdr:cNvPr id="126" name="直線コネクタ 125"/>
        <xdr:cNvCxnSpPr/>
      </xdr:nvCxnSpPr>
      <xdr:spPr>
        <a:xfrm>
          <a:off x="1130300" y="10067951"/>
          <a:ext cx="889000" cy="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98019</xdr:rowOff>
    </xdr:from>
    <xdr:to>
      <xdr:col>24</xdr:col>
      <xdr:colOff>114300</xdr:colOff>
      <xdr:row>59</xdr:row>
      <xdr:rowOff>28169</xdr:rowOff>
    </xdr:to>
    <xdr:sp macro="" textlink="">
      <xdr:nvSpPr>
        <xdr:cNvPr id="136" name="楕円 135"/>
        <xdr:cNvSpPr/>
      </xdr:nvSpPr>
      <xdr:spPr>
        <a:xfrm>
          <a:off x="4584700" y="100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12946</xdr:rowOff>
    </xdr:from>
    <xdr:ext cx="534377" cy="259045"/>
    <xdr:sp macro="" textlink="">
      <xdr:nvSpPr>
        <xdr:cNvPr id="137" name="総務費該当値テキスト"/>
        <xdr:cNvSpPr txBox="1"/>
      </xdr:nvSpPr>
      <xdr:spPr>
        <a:xfrm>
          <a:off x="4686300" y="99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113588</xdr:rowOff>
    </xdr:from>
    <xdr:to>
      <xdr:col>20</xdr:col>
      <xdr:colOff>38100</xdr:colOff>
      <xdr:row>59</xdr:row>
      <xdr:rowOff>43738</xdr:rowOff>
    </xdr:to>
    <xdr:sp macro="" textlink="">
      <xdr:nvSpPr>
        <xdr:cNvPr id="138" name="楕円 137"/>
        <xdr:cNvSpPr/>
      </xdr:nvSpPr>
      <xdr:spPr>
        <a:xfrm>
          <a:off x="3746500" y="1005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34865</xdr:rowOff>
    </xdr:from>
    <xdr:ext cx="534377" cy="259045"/>
    <xdr:sp macro="" textlink="">
      <xdr:nvSpPr>
        <xdr:cNvPr id="139" name="テキスト ボックス 138"/>
        <xdr:cNvSpPr txBox="1"/>
      </xdr:nvSpPr>
      <xdr:spPr>
        <a:xfrm>
          <a:off x="3530111" y="1015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33274</xdr:rowOff>
    </xdr:from>
    <xdr:to>
      <xdr:col>15</xdr:col>
      <xdr:colOff>101600</xdr:colOff>
      <xdr:row>58</xdr:row>
      <xdr:rowOff>134874</xdr:rowOff>
    </xdr:to>
    <xdr:sp macro="" textlink="">
      <xdr:nvSpPr>
        <xdr:cNvPr id="140" name="楕円 139"/>
        <xdr:cNvSpPr/>
      </xdr:nvSpPr>
      <xdr:spPr>
        <a:xfrm>
          <a:off x="2857500" y="99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126001</xdr:rowOff>
    </xdr:from>
    <xdr:ext cx="534377" cy="259045"/>
    <xdr:sp macro="" textlink="">
      <xdr:nvSpPr>
        <xdr:cNvPr id="141" name="テキスト ボックス 140"/>
        <xdr:cNvSpPr txBox="1"/>
      </xdr:nvSpPr>
      <xdr:spPr>
        <a:xfrm>
          <a:off x="2641111" y="100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146088</xdr:rowOff>
    </xdr:from>
    <xdr:to>
      <xdr:col>10</xdr:col>
      <xdr:colOff>165100</xdr:colOff>
      <xdr:row>59</xdr:row>
      <xdr:rowOff>76238</xdr:rowOff>
    </xdr:to>
    <xdr:sp macro="" textlink="">
      <xdr:nvSpPr>
        <xdr:cNvPr id="142" name="楕円 141"/>
        <xdr:cNvSpPr/>
      </xdr:nvSpPr>
      <xdr:spPr>
        <a:xfrm>
          <a:off x="1968500" y="100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67365</xdr:rowOff>
    </xdr:from>
    <xdr:ext cx="534377" cy="259045"/>
    <xdr:sp macro="" textlink="">
      <xdr:nvSpPr>
        <xdr:cNvPr id="143" name="テキスト ボックス 142"/>
        <xdr:cNvSpPr txBox="1"/>
      </xdr:nvSpPr>
      <xdr:spPr>
        <a:xfrm>
          <a:off x="1752111" y="1018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73051</xdr:rowOff>
    </xdr:from>
    <xdr:to>
      <xdr:col>6</xdr:col>
      <xdr:colOff>38100</xdr:colOff>
      <xdr:row>59</xdr:row>
      <xdr:rowOff>3201</xdr:rowOff>
    </xdr:to>
    <xdr:sp macro="" textlink="">
      <xdr:nvSpPr>
        <xdr:cNvPr id="144" name="楕円 143"/>
        <xdr:cNvSpPr/>
      </xdr:nvSpPr>
      <xdr:spPr>
        <a:xfrm>
          <a:off x="1079500" y="100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165778</xdr:rowOff>
    </xdr:from>
    <xdr:ext cx="534377" cy="259045"/>
    <xdr:sp macro="" textlink="">
      <xdr:nvSpPr>
        <xdr:cNvPr id="145" name="テキスト ボックス 144"/>
        <xdr:cNvSpPr txBox="1"/>
      </xdr:nvSpPr>
      <xdr:spPr>
        <a:xfrm>
          <a:off x="863111" y="101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46786</xdr:rowOff>
    </xdr:from>
    <xdr:to>
      <xdr:col>24</xdr:col>
      <xdr:colOff>63500</xdr:colOff>
      <xdr:row>76</xdr:row>
      <xdr:rowOff>103543</xdr:rowOff>
    </xdr:to>
    <xdr:cxnSp macro="">
      <xdr:nvCxnSpPr>
        <xdr:cNvPr id="175" name="直線コネクタ 174"/>
        <xdr:cNvCxnSpPr/>
      </xdr:nvCxnSpPr>
      <xdr:spPr>
        <a:xfrm flipV="1">
          <a:off x="3797300" y="13076986"/>
          <a:ext cx="838200" cy="5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103543</xdr:rowOff>
    </xdr:from>
    <xdr:to>
      <xdr:col>19</xdr:col>
      <xdr:colOff>177800</xdr:colOff>
      <xdr:row>76</xdr:row>
      <xdr:rowOff>153632</xdr:rowOff>
    </xdr:to>
    <xdr:cxnSp macro="">
      <xdr:nvCxnSpPr>
        <xdr:cNvPr id="178" name="直線コネクタ 177"/>
        <xdr:cNvCxnSpPr/>
      </xdr:nvCxnSpPr>
      <xdr:spPr>
        <a:xfrm flipV="1">
          <a:off x="2908300" y="13133743"/>
          <a:ext cx="889000" cy="5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153632</xdr:rowOff>
    </xdr:from>
    <xdr:to>
      <xdr:col>15</xdr:col>
      <xdr:colOff>50800</xdr:colOff>
      <xdr:row>77</xdr:row>
      <xdr:rowOff>54927</xdr:rowOff>
    </xdr:to>
    <xdr:cxnSp macro="">
      <xdr:nvCxnSpPr>
        <xdr:cNvPr id="181" name="直線コネクタ 180"/>
        <xdr:cNvCxnSpPr/>
      </xdr:nvCxnSpPr>
      <xdr:spPr>
        <a:xfrm flipV="1">
          <a:off x="2019300" y="13183832"/>
          <a:ext cx="8890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54927</xdr:rowOff>
    </xdr:from>
    <xdr:to>
      <xdr:col>10</xdr:col>
      <xdr:colOff>114300</xdr:colOff>
      <xdr:row>77</xdr:row>
      <xdr:rowOff>149910</xdr:rowOff>
    </xdr:to>
    <xdr:cxnSp macro="">
      <xdr:nvCxnSpPr>
        <xdr:cNvPr id="184" name="直線コネクタ 183"/>
        <xdr:cNvCxnSpPr/>
      </xdr:nvCxnSpPr>
      <xdr:spPr>
        <a:xfrm flipV="1">
          <a:off x="1130300" y="13256577"/>
          <a:ext cx="889000" cy="9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167436</xdr:rowOff>
    </xdr:from>
    <xdr:to>
      <xdr:col>24</xdr:col>
      <xdr:colOff>114300</xdr:colOff>
      <xdr:row>76</xdr:row>
      <xdr:rowOff>97586</xdr:rowOff>
    </xdr:to>
    <xdr:sp macro="" textlink="">
      <xdr:nvSpPr>
        <xdr:cNvPr id="194" name="楕円 193"/>
        <xdr:cNvSpPr/>
      </xdr:nvSpPr>
      <xdr:spPr>
        <a:xfrm>
          <a:off x="4584700" y="130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145863</xdr:rowOff>
    </xdr:from>
    <xdr:ext cx="599010" cy="259045"/>
    <xdr:sp macro="" textlink="">
      <xdr:nvSpPr>
        <xdr:cNvPr id="195" name="民生費該当値テキスト"/>
        <xdr:cNvSpPr txBox="1"/>
      </xdr:nvSpPr>
      <xdr:spPr>
        <a:xfrm>
          <a:off x="4686300" y="130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52743</xdr:rowOff>
    </xdr:from>
    <xdr:to>
      <xdr:col>20</xdr:col>
      <xdr:colOff>38100</xdr:colOff>
      <xdr:row>76</xdr:row>
      <xdr:rowOff>154343</xdr:rowOff>
    </xdr:to>
    <xdr:sp macro="" textlink="">
      <xdr:nvSpPr>
        <xdr:cNvPr id="196" name="楕円 195"/>
        <xdr:cNvSpPr/>
      </xdr:nvSpPr>
      <xdr:spPr>
        <a:xfrm>
          <a:off x="3746500" y="1308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145470</xdr:rowOff>
    </xdr:from>
    <xdr:ext cx="599010" cy="259045"/>
    <xdr:sp macro="" textlink="">
      <xdr:nvSpPr>
        <xdr:cNvPr id="197" name="テキスト ボックス 196"/>
        <xdr:cNvSpPr txBox="1"/>
      </xdr:nvSpPr>
      <xdr:spPr>
        <a:xfrm>
          <a:off x="3497795" y="131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102832</xdr:rowOff>
    </xdr:from>
    <xdr:to>
      <xdr:col>15</xdr:col>
      <xdr:colOff>101600</xdr:colOff>
      <xdr:row>77</xdr:row>
      <xdr:rowOff>32982</xdr:rowOff>
    </xdr:to>
    <xdr:sp macro="" textlink="">
      <xdr:nvSpPr>
        <xdr:cNvPr id="198" name="楕円 197"/>
        <xdr:cNvSpPr/>
      </xdr:nvSpPr>
      <xdr:spPr>
        <a:xfrm>
          <a:off x="2857500" y="131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24109</xdr:rowOff>
    </xdr:from>
    <xdr:ext cx="599010" cy="259045"/>
    <xdr:sp macro="" textlink="">
      <xdr:nvSpPr>
        <xdr:cNvPr id="199" name="テキスト ボックス 198"/>
        <xdr:cNvSpPr txBox="1"/>
      </xdr:nvSpPr>
      <xdr:spPr>
        <a:xfrm>
          <a:off x="2608795" y="1322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4127</xdr:rowOff>
    </xdr:from>
    <xdr:to>
      <xdr:col>10</xdr:col>
      <xdr:colOff>165100</xdr:colOff>
      <xdr:row>77</xdr:row>
      <xdr:rowOff>105727</xdr:rowOff>
    </xdr:to>
    <xdr:sp macro="" textlink="">
      <xdr:nvSpPr>
        <xdr:cNvPr id="200" name="楕円 199"/>
        <xdr:cNvSpPr/>
      </xdr:nvSpPr>
      <xdr:spPr>
        <a:xfrm>
          <a:off x="1968500" y="132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96854</xdr:rowOff>
    </xdr:from>
    <xdr:ext cx="599010" cy="259045"/>
    <xdr:sp macro="" textlink="">
      <xdr:nvSpPr>
        <xdr:cNvPr id="201" name="テキスト ボックス 200"/>
        <xdr:cNvSpPr txBox="1"/>
      </xdr:nvSpPr>
      <xdr:spPr>
        <a:xfrm>
          <a:off x="1719795" y="1329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99110</xdr:rowOff>
    </xdr:from>
    <xdr:to>
      <xdr:col>6</xdr:col>
      <xdr:colOff>38100</xdr:colOff>
      <xdr:row>78</xdr:row>
      <xdr:rowOff>29260</xdr:rowOff>
    </xdr:to>
    <xdr:sp macro="" textlink="">
      <xdr:nvSpPr>
        <xdr:cNvPr id="202" name="楕円 201"/>
        <xdr:cNvSpPr/>
      </xdr:nvSpPr>
      <xdr:spPr>
        <a:xfrm>
          <a:off x="1079500" y="133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20387</xdr:rowOff>
    </xdr:from>
    <xdr:ext cx="599010" cy="259045"/>
    <xdr:sp macro="" textlink="">
      <xdr:nvSpPr>
        <xdr:cNvPr id="203" name="テキスト ボックス 202"/>
        <xdr:cNvSpPr txBox="1"/>
      </xdr:nvSpPr>
      <xdr:spPr>
        <a:xfrm>
          <a:off x="830795" y="1339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41859</xdr:rowOff>
    </xdr:from>
    <xdr:to>
      <xdr:col>24</xdr:col>
      <xdr:colOff>63500</xdr:colOff>
      <xdr:row>97</xdr:row>
      <xdr:rowOff>62148</xdr:rowOff>
    </xdr:to>
    <xdr:cxnSp macro="">
      <xdr:nvCxnSpPr>
        <xdr:cNvPr id="233" name="直線コネクタ 232"/>
        <xdr:cNvCxnSpPr/>
      </xdr:nvCxnSpPr>
      <xdr:spPr>
        <a:xfrm flipV="1">
          <a:off x="3797300" y="16672509"/>
          <a:ext cx="8382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62148</xdr:rowOff>
    </xdr:from>
    <xdr:to>
      <xdr:col>19</xdr:col>
      <xdr:colOff>177800</xdr:colOff>
      <xdr:row>97</xdr:row>
      <xdr:rowOff>87540</xdr:rowOff>
    </xdr:to>
    <xdr:cxnSp macro="">
      <xdr:nvCxnSpPr>
        <xdr:cNvPr id="236" name="直線コネクタ 235"/>
        <xdr:cNvCxnSpPr/>
      </xdr:nvCxnSpPr>
      <xdr:spPr>
        <a:xfrm flipV="1">
          <a:off x="2908300" y="16692798"/>
          <a:ext cx="889000" cy="2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50888</xdr:rowOff>
    </xdr:from>
    <xdr:to>
      <xdr:col>15</xdr:col>
      <xdr:colOff>50800</xdr:colOff>
      <xdr:row>97</xdr:row>
      <xdr:rowOff>87540</xdr:rowOff>
    </xdr:to>
    <xdr:cxnSp macro="">
      <xdr:nvCxnSpPr>
        <xdr:cNvPr id="239" name="直線コネクタ 238"/>
        <xdr:cNvCxnSpPr/>
      </xdr:nvCxnSpPr>
      <xdr:spPr>
        <a:xfrm>
          <a:off x="2019300" y="16681538"/>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50888</xdr:rowOff>
    </xdr:from>
    <xdr:to>
      <xdr:col>10</xdr:col>
      <xdr:colOff>114300</xdr:colOff>
      <xdr:row>97</xdr:row>
      <xdr:rowOff>89751</xdr:rowOff>
    </xdr:to>
    <xdr:cxnSp macro="">
      <xdr:nvCxnSpPr>
        <xdr:cNvPr id="242" name="直線コネクタ 241"/>
        <xdr:cNvCxnSpPr/>
      </xdr:nvCxnSpPr>
      <xdr:spPr>
        <a:xfrm flipV="1">
          <a:off x="1130300" y="16681538"/>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162509</xdr:rowOff>
    </xdr:from>
    <xdr:to>
      <xdr:col>24</xdr:col>
      <xdr:colOff>114300</xdr:colOff>
      <xdr:row>97</xdr:row>
      <xdr:rowOff>92659</xdr:rowOff>
    </xdr:to>
    <xdr:sp macro="" textlink="">
      <xdr:nvSpPr>
        <xdr:cNvPr id="252" name="楕円 251"/>
        <xdr:cNvSpPr/>
      </xdr:nvSpPr>
      <xdr:spPr>
        <a:xfrm>
          <a:off x="4584700" y="166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13936</xdr:rowOff>
    </xdr:from>
    <xdr:ext cx="534377" cy="259045"/>
    <xdr:sp macro="" textlink="">
      <xdr:nvSpPr>
        <xdr:cNvPr id="253" name="衛生費該当値テキスト"/>
        <xdr:cNvSpPr txBox="1"/>
      </xdr:nvSpPr>
      <xdr:spPr>
        <a:xfrm>
          <a:off x="4686300" y="164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11348</xdr:rowOff>
    </xdr:from>
    <xdr:to>
      <xdr:col>20</xdr:col>
      <xdr:colOff>38100</xdr:colOff>
      <xdr:row>97</xdr:row>
      <xdr:rowOff>112948</xdr:rowOff>
    </xdr:to>
    <xdr:sp macro="" textlink="">
      <xdr:nvSpPr>
        <xdr:cNvPr id="254" name="楕円 253"/>
        <xdr:cNvSpPr/>
      </xdr:nvSpPr>
      <xdr:spPr>
        <a:xfrm>
          <a:off x="3746500" y="166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129475</xdr:rowOff>
    </xdr:from>
    <xdr:ext cx="534377" cy="259045"/>
    <xdr:sp macro="" textlink="">
      <xdr:nvSpPr>
        <xdr:cNvPr id="255" name="テキスト ボックス 254"/>
        <xdr:cNvSpPr txBox="1"/>
      </xdr:nvSpPr>
      <xdr:spPr>
        <a:xfrm>
          <a:off x="3530111" y="164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36740</xdr:rowOff>
    </xdr:from>
    <xdr:to>
      <xdr:col>15</xdr:col>
      <xdr:colOff>101600</xdr:colOff>
      <xdr:row>97</xdr:row>
      <xdr:rowOff>138340</xdr:rowOff>
    </xdr:to>
    <xdr:sp macro="" textlink="">
      <xdr:nvSpPr>
        <xdr:cNvPr id="256" name="楕円 255"/>
        <xdr:cNvSpPr/>
      </xdr:nvSpPr>
      <xdr:spPr>
        <a:xfrm>
          <a:off x="2857500" y="166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154867</xdr:rowOff>
    </xdr:from>
    <xdr:ext cx="534377" cy="259045"/>
    <xdr:sp macro="" textlink="">
      <xdr:nvSpPr>
        <xdr:cNvPr id="257" name="テキスト ボックス 256"/>
        <xdr:cNvSpPr txBox="1"/>
      </xdr:nvSpPr>
      <xdr:spPr>
        <a:xfrm>
          <a:off x="2641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xdr:rowOff>
    </xdr:from>
    <xdr:to>
      <xdr:col>10</xdr:col>
      <xdr:colOff>165100</xdr:colOff>
      <xdr:row>97</xdr:row>
      <xdr:rowOff>101688</xdr:rowOff>
    </xdr:to>
    <xdr:sp macro="" textlink="">
      <xdr:nvSpPr>
        <xdr:cNvPr id="258" name="楕円 257"/>
        <xdr:cNvSpPr/>
      </xdr:nvSpPr>
      <xdr:spPr>
        <a:xfrm>
          <a:off x="1968500" y="166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118215</xdr:rowOff>
    </xdr:from>
    <xdr:ext cx="534377" cy="259045"/>
    <xdr:sp macro="" textlink="">
      <xdr:nvSpPr>
        <xdr:cNvPr id="259" name="テキスト ボックス 258"/>
        <xdr:cNvSpPr txBox="1"/>
      </xdr:nvSpPr>
      <xdr:spPr>
        <a:xfrm>
          <a:off x="1752111" y="1640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38951</xdr:rowOff>
    </xdr:from>
    <xdr:to>
      <xdr:col>6</xdr:col>
      <xdr:colOff>38100</xdr:colOff>
      <xdr:row>97</xdr:row>
      <xdr:rowOff>140551</xdr:rowOff>
    </xdr:to>
    <xdr:sp macro="" textlink="">
      <xdr:nvSpPr>
        <xdr:cNvPr id="260" name="楕円 259"/>
        <xdr:cNvSpPr/>
      </xdr:nvSpPr>
      <xdr:spPr>
        <a:xfrm>
          <a:off x="1079500" y="166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131678</xdr:rowOff>
    </xdr:from>
    <xdr:ext cx="534377" cy="259045"/>
    <xdr:sp macro="" textlink="">
      <xdr:nvSpPr>
        <xdr:cNvPr id="261" name="テキスト ボックス 260"/>
        <xdr:cNvSpPr txBox="1"/>
      </xdr:nvSpPr>
      <xdr:spPr>
        <a:xfrm>
          <a:off x="863111" y="167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11684</xdr:rowOff>
    </xdr:from>
    <xdr:to>
      <xdr:col>41</xdr:col>
      <xdr:colOff>50800</xdr:colOff>
      <xdr:row>39</xdr:row>
      <xdr:rowOff>44450</xdr:rowOff>
    </xdr:to>
    <xdr:cxnSp macro="">
      <xdr:nvCxnSpPr>
        <xdr:cNvPr id="299" name="直線コネクタ 298"/>
        <xdr:cNvCxnSpPr/>
      </xdr:nvCxnSpPr>
      <xdr:spPr>
        <a:xfrm>
          <a:off x="6972300" y="669823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132334</xdr:rowOff>
    </xdr:from>
    <xdr:to>
      <xdr:col>36</xdr:col>
      <xdr:colOff>165100</xdr:colOff>
      <xdr:row>39</xdr:row>
      <xdr:rowOff>62484</xdr:rowOff>
    </xdr:to>
    <xdr:sp macro="" textlink="">
      <xdr:nvSpPr>
        <xdr:cNvPr id="317" name="楕円 316"/>
        <xdr:cNvSpPr/>
      </xdr:nvSpPr>
      <xdr:spPr>
        <a:xfrm>
          <a:off x="6921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53611</xdr:rowOff>
    </xdr:from>
    <xdr:ext cx="378565" cy="259045"/>
    <xdr:sp macro="" textlink="">
      <xdr:nvSpPr>
        <xdr:cNvPr id="318" name="テキスト ボックス 317"/>
        <xdr:cNvSpPr txBox="1"/>
      </xdr:nvSpPr>
      <xdr:spPr>
        <a:xfrm>
          <a:off x="6783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73063</xdr:rowOff>
    </xdr:from>
    <xdr:to>
      <xdr:col>55</xdr:col>
      <xdr:colOff>0</xdr:colOff>
      <xdr:row>58</xdr:row>
      <xdr:rowOff>80652</xdr:rowOff>
    </xdr:to>
    <xdr:cxnSp macro="">
      <xdr:nvCxnSpPr>
        <xdr:cNvPr id="345" name="直線コネクタ 344"/>
        <xdr:cNvCxnSpPr/>
      </xdr:nvCxnSpPr>
      <xdr:spPr>
        <a:xfrm>
          <a:off x="9639300" y="10017163"/>
          <a:ext cx="8382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63347</xdr:rowOff>
    </xdr:from>
    <xdr:to>
      <xdr:col>50</xdr:col>
      <xdr:colOff>114300</xdr:colOff>
      <xdr:row>58</xdr:row>
      <xdr:rowOff>73063</xdr:rowOff>
    </xdr:to>
    <xdr:cxnSp macro="">
      <xdr:nvCxnSpPr>
        <xdr:cNvPr id="348" name="直線コネクタ 347"/>
        <xdr:cNvCxnSpPr/>
      </xdr:nvCxnSpPr>
      <xdr:spPr>
        <a:xfrm>
          <a:off x="8750300" y="1000744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27343</xdr:rowOff>
    </xdr:from>
    <xdr:to>
      <xdr:col>45</xdr:col>
      <xdr:colOff>177800</xdr:colOff>
      <xdr:row>58</xdr:row>
      <xdr:rowOff>63347</xdr:rowOff>
    </xdr:to>
    <xdr:cxnSp macro="">
      <xdr:nvCxnSpPr>
        <xdr:cNvPr id="351" name="直線コネクタ 350"/>
        <xdr:cNvCxnSpPr/>
      </xdr:nvCxnSpPr>
      <xdr:spPr>
        <a:xfrm>
          <a:off x="7861300" y="9971443"/>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27343</xdr:rowOff>
    </xdr:from>
    <xdr:to>
      <xdr:col>41</xdr:col>
      <xdr:colOff>50800</xdr:colOff>
      <xdr:row>58</xdr:row>
      <xdr:rowOff>32235</xdr:rowOff>
    </xdr:to>
    <xdr:cxnSp macro="">
      <xdr:nvCxnSpPr>
        <xdr:cNvPr id="354" name="直線コネクタ 353"/>
        <xdr:cNvCxnSpPr/>
      </xdr:nvCxnSpPr>
      <xdr:spPr>
        <a:xfrm flipV="1">
          <a:off x="6972300" y="9971443"/>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29852</xdr:rowOff>
    </xdr:from>
    <xdr:to>
      <xdr:col>55</xdr:col>
      <xdr:colOff>50800</xdr:colOff>
      <xdr:row>58</xdr:row>
      <xdr:rowOff>131452</xdr:rowOff>
    </xdr:to>
    <xdr:sp macro="" textlink="">
      <xdr:nvSpPr>
        <xdr:cNvPr id="364" name="楕円 363"/>
        <xdr:cNvSpPr/>
      </xdr:nvSpPr>
      <xdr:spPr>
        <a:xfrm>
          <a:off x="10426700" y="99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116229</xdr:rowOff>
    </xdr:from>
    <xdr:ext cx="469744" cy="259045"/>
    <xdr:sp macro="" textlink="">
      <xdr:nvSpPr>
        <xdr:cNvPr id="365" name="農林水産業費該当値テキスト"/>
        <xdr:cNvSpPr txBox="1"/>
      </xdr:nvSpPr>
      <xdr:spPr>
        <a:xfrm>
          <a:off x="10528300" y="98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22263</xdr:rowOff>
    </xdr:from>
    <xdr:to>
      <xdr:col>50</xdr:col>
      <xdr:colOff>165100</xdr:colOff>
      <xdr:row>58</xdr:row>
      <xdr:rowOff>123863</xdr:rowOff>
    </xdr:to>
    <xdr:sp macro="" textlink="">
      <xdr:nvSpPr>
        <xdr:cNvPr id="366" name="楕円 365"/>
        <xdr:cNvSpPr/>
      </xdr:nvSpPr>
      <xdr:spPr>
        <a:xfrm>
          <a:off x="9588500" y="99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114990</xdr:rowOff>
    </xdr:from>
    <xdr:ext cx="469744" cy="259045"/>
    <xdr:sp macro="" textlink="">
      <xdr:nvSpPr>
        <xdr:cNvPr id="367" name="テキスト ボックス 366"/>
        <xdr:cNvSpPr txBox="1"/>
      </xdr:nvSpPr>
      <xdr:spPr>
        <a:xfrm>
          <a:off x="9404428" y="1005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12547</xdr:rowOff>
    </xdr:from>
    <xdr:to>
      <xdr:col>46</xdr:col>
      <xdr:colOff>38100</xdr:colOff>
      <xdr:row>58</xdr:row>
      <xdr:rowOff>114147</xdr:rowOff>
    </xdr:to>
    <xdr:sp macro="" textlink="">
      <xdr:nvSpPr>
        <xdr:cNvPr id="368" name="楕円 367"/>
        <xdr:cNvSpPr/>
      </xdr:nvSpPr>
      <xdr:spPr>
        <a:xfrm>
          <a:off x="8699500" y="99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105274</xdr:rowOff>
    </xdr:from>
    <xdr:ext cx="469744" cy="259045"/>
    <xdr:sp macro="" textlink="">
      <xdr:nvSpPr>
        <xdr:cNvPr id="369" name="テキスト ボックス 368"/>
        <xdr:cNvSpPr txBox="1"/>
      </xdr:nvSpPr>
      <xdr:spPr>
        <a:xfrm>
          <a:off x="8515428" y="100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147993</xdr:rowOff>
    </xdr:from>
    <xdr:to>
      <xdr:col>41</xdr:col>
      <xdr:colOff>101600</xdr:colOff>
      <xdr:row>58</xdr:row>
      <xdr:rowOff>78143</xdr:rowOff>
    </xdr:to>
    <xdr:sp macro="" textlink="">
      <xdr:nvSpPr>
        <xdr:cNvPr id="370" name="楕円 369"/>
        <xdr:cNvSpPr/>
      </xdr:nvSpPr>
      <xdr:spPr>
        <a:xfrm>
          <a:off x="7810500" y="99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69270</xdr:rowOff>
    </xdr:from>
    <xdr:ext cx="469744" cy="259045"/>
    <xdr:sp macro="" textlink="">
      <xdr:nvSpPr>
        <xdr:cNvPr id="371" name="テキスト ボックス 370"/>
        <xdr:cNvSpPr txBox="1"/>
      </xdr:nvSpPr>
      <xdr:spPr>
        <a:xfrm>
          <a:off x="7626428" y="1001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152885</xdr:rowOff>
    </xdr:from>
    <xdr:to>
      <xdr:col>36</xdr:col>
      <xdr:colOff>165100</xdr:colOff>
      <xdr:row>58</xdr:row>
      <xdr:rowOff>83035</xdr:rowOff>
    </xdr:to>
    <xdr:sp macro="" textlink="">
      <xdr:nvSpPr>
        <xdr:cNvPr id="372" name="楕円 371"/>
        <xdr:cNvSpPr/>
      </xdr:nvSpPr>
      <xdr:spPr>
        <a:xfrm>
          <a:off x="6921500" y="992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74162</xdr:rowOff>
    </xdr:from>
    <xdr:ext cx="469744" cy="259045"/>
    <xdr:sp macro="" textlink="">
      <xdr:nvSpPr>
        <xdr:cNvPr id="373" name="テキスト ボックス 372"/>
        <xdr:cNvSpPr txBox="1"/>
      </xdr:nvSpPr>
      <xdr:spPr>
        <a:xfrm>
          <a:off x="6737428" y="1001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160007</xdr:rowOff>
    </xdr:from>
    <xdr:to>
      <xdr:col>55</xdr:col>
      <xdr:colOff>0</xdr:colOff>
      <xdr:row>78</xdr:row>
      <xdr:rowOff>113945</xdr:rowOff>
    </xdr:to>
    <xdr:cxnSp macro="">
      <xdr:nvCxnSpPr>
        <xdr:cNvPr id="402" name="直線コネクタ 401"/>
        <xdr:cNvCxnSpPr/>
      </xdr:nvCxnSpPr>
      <xdr:spPr>
        <a:xfrm flipV="1">
          <a:off x="9639300" y="13361657"/>
          <a:ext cx="838200" cy="1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41060</xdr:rowOff>
    </xdr:from>
    <xdr:to>
      <xdr:col>50</xdr:col>
      <xdr:colOff>114300</xdr:colOff>
      <xdr:row>78</xdr:row>
      <xdr:rowOff>113945</xdr:rowOff>
    </xdr:to>
    <xdr:cxnSp macro="">
      <xdr:nvCxnSpPr>
        <xdr:cNvPr id="405" name="直線コネクタ 404"/>
        <xdr:cNvCxnSpPr/>
      </xdr:nvCxnSpPr>
      <xdr:spPr>
        <a:xfrm>
          <a:off x="8750300" y="13242710"/>
          <a:ext cx="889000" cy="24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41060</xdr:rowOff>
    </xdr:from>
    <xdr:to>
      <xdr:col>45</xdr:col>
      <xdr:colOff>177800</xdr:colOff>
      <xdr:row>78</xdr:row>
      <xdr:rowOff>101828</xdr:rowOff>
    </xdr:to>
    <xdr:cxnSp macro="">
      <xdr:nvCxnSpPr>
        <xdr:cNvPr id="408" name="直線コネクタ 407"/>
        <xdr:cNvCxnSpPr/>
      </xdr:nvCxnSpPr>
      <xdr:spPr>
        <a:xfrm flipV="1">
          <a:off x="7861300" y="13242710"/>
          <a:ext cx="889000" cy="23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101828</xdr:rowOff>
    </xdr:from>
    <xdr:to>
      <xdr:col>41</xdr:col>
      <xdr:colOff>50800</xdr:colOff>
      <xdr:row>79</xdr:row>
      <xdr:rowOff>7341</xdr:rowOff>
    </xdr:to>
    <xdr:cxnSp macro="">
      <xdr:nvCxnSpPr>
        <xdr:cNvPr id="411" name="直線コネクタ 410"/>
        <xdr:cNvCxnSpPr/>
      </xdr:nvCxnSpPr>
      <xdr:spPr>
        <a:xfrm flipV="1">
          <a:off x="6972300" y="13474928"/>
          <a:ext cx="889000" cy="7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109207</xdr:rowOff>
    </xdr:from>
    <xdr:to>
      <xdr:col>55</xdr:col>
      <xdr:colOff>50800</xdr:colOff>
      <xdr:row>78</xdr:row>
      <xdr:rowOff>39357</xdr:rowOff>
    </xdr:to>
    <xdr:sp macro="" textlink="">
      <xdr:nvSpPr>
        <xdr:cNvPr id="421" name="楕円 420"/>
        <xdr:cNvSpPr/>
      </xdr:nvSpPr>
      <xdr:spPr>
        <a:xfrm>
          <a:off x="10426700" y="133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87634</xdr:rowOff>
    </xdr:from>
    <xdr:ext cx="469744" cy="259045"/>
    <xdr:sp macro="" textlink="">
      <xdr:nvSpPr>
        <xdr:cNvPr id="422" name="商工費該当値テキスト"/>
        <xdr:cNvSpPr txBox="1"/>
      </xdr:nvSpPr>
      <xdr:spPr>
        <a:xfrm>
          <a:off x="10528300" y="132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63145</xdr:rowOff>
    </xdr:from>
    <xdr:to>
      <xdr:col>50</xdr:col>
      <xdr:colOff>165100</xdr:colOff>
      <xdr:row>78</xdr:row>
      <xdr:rowOff>164745</xdr:rowOff>
    </xdr:to>
    <xdr:sp macro="" textlink="">
      <xdr:nvSpPr>
        <xdr:cNvPr id="423" name="楕円 422"/>
        <xdr:cNvSpPr/>
      </xdr:nvSpPr>
      <xdr:spPr>
        <a:xfrm>
          <a:off x="9588500" y="134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155872</xdr:rowOff>
    </xdr:from>
    <xdr:ext cx="469744" cy="259045"/>
    <xdr:sp macro="" textlink="">
      <xdr:nvSpPr>
        <xdr:cNvPr id="424" name="テキスト ボックス 423"/>
        <xdr:cNvSpPr txBox="1"/>
      </xdr:nvSpPr>
      <xdr:spPr>
        <a:xfrm>
          <a:off x="9404428" y="1352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161710</xdr:rowOff>
    </xdr:from>
    <xdr:to>
      <xdr:col>46</xdr:col>
      <xdr:colOff>38100</xdr:colOff>
      <xdr:row>77</xdr:row>
      <xdr:rowOff>91860</xdr:rowOff>
    </xdr:to>
    <xdr:sp macro="" textlink="">
      <xdr:nvSpPr>
        <xdr:cNvPr id="425" name="楕円 424"/>
        <xdr:cNvSpPr/>
      </xdr:nvSpPr>
      <xdr:spPr>
        <a:xfrm>
          <a:off x="8699500" y="131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108386</xdr:rowOff>
    </xdr:from>
    <xdr:ext cx="469744" cy="259045"/>
    <xdr:sp macro="" textlink="">
      <xdr:nvSpPr>
        <xdr:cNvPr id="426" name="テキスト ボックス 425"/>
        <xdr:cNvSpPr txBox="1"/>
      </xdr:nvSpPr>
      <xdr:spPr>
        <a:xfrm>
          <a:off x="8515428" y="1296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51028</xdr:rowOff>
    </xdr:from>
    <xdr:to>
      <xdr:col>41</xdr:col>
      <xdr:colOff>101600</xdr:colOff>
      <xdr:row>78</xdr:row>
      <xdr:rowOff>152628</xdr:rowOff>
    </xdr:to>
    <xdr:sp macro="" textlink="">
      <xdr:nvSpPr>
        <xdr:cNvPr id="427" name="楕円 426"/>
        <xdr:cNvSpPr/>
      </xdr:nvSpPr>
      <xdr:spPr>
        <a:xfrm>
          <a:off x="7810500" y="134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143755</xdr:rowOff>
    </xdr:from>
    <xdr:ext cx="469744" cy="259045"/>
    <xdr:sp macro="" textlink="">
      <xdr:nvSpPr>
        <xdr:cNvPr id="428" name="テキスト ボックス 427"/>
        <xdr:cNvSpPr txBox="1"/>
      </xdr:nvSpPr>
      <xdr:spPr>
        <a:xfrm>
          <a:off x="7626428" y="135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29" name="楕円 428"/>
        <xdr:cNvSpPr/>
      </xdr:nvSpPr>
      <xdr:spPr>
        <a:xfrm>
          <a:off x="6921500" y="1350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49268</xdr:rowOff>
    </xdr:from>
    <xdr:ext cx="378565" cy="259045"/>
    <xdr:sp macro="" textlink="">
      <xdr:nvSpPr>
        <xdr:cNvPr id="430" name="テキスト ボックス 429"/>
        <xdr:cNvSpPr txBox="1"/>
      </xdr:nvSpPr>
      <xdr:spPr>
        <a:xfrm>
          <a:off x="6783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158139</xdr:rowOff>
    </xdr:from>
    <xdr:to>
      <xdr:col>55</xdr:col>
      <xdr:colOff>0</xdr:colOff>
      <xdr:row>98</xdr:row>
      <xdr:rowOff>1901</xdr:rowOff>
    </xdr:to>
    <xdr:cxnSp macro="">
      <xdr:nvCxnSpPr>
        <xdr:cNvPr id="457" name="直線コネクタ 456"/>
        <xdr:cNvCxnSpPr/>
      </xdr:nvCxnSpPr>
      <xdr:spPr>
        <a:xfrm flipV="1">
          <a:off x="9639300" y="16788789"/>
          <a:ext cx="838200" cy="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155350</xdr:rowOff>
    </xdr:from>
    <xdr:to>
      <xdr:col>50</xdr:col>
      <xdr:colOff>114300</xdr:colOff>
      <xdr:row>98</xdr:row>
      <xdr:rowOff>1901</xdr:rowOff>
    </xdr:to>
    <xdr:cxnSp macro="">
      <xdr:nvCxnSpPr>
        <xdr:cNvPr id="460" name="直線コネクタ 459"/>
        <xdr:cNvCxnSpPr/>
      </xdr:nvCxnSpPr>
      <xdr:spPr>
        <a:xfrm>
          <a:off x="8750300" y="16786000"/>
          <a:ext cx="889000" cy="1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155350</xdr:rowOff>
    </xdr:from>
    <xdr:to>
      <xdr:col>45</xdr:col>
      <xdr:colOff>177800</xdr:colOff>
      <xdr:row>97</xdr:row>
      <xdr:rowOff>165015</xdr:rowOff>
    </xdr:to>
    <xdr:cxnSp macro="">
      <xdr:nvCxnSpPr>
        <xdr:cNvPr id="463" name="直線コネクタ 462"/>
        <xdr:cNvCxnSpPr/>
      </xdr:nvCxnSpPr>
      <xdr:spPr>
        <a:xfrm flipV="1">
          <a:off x="7861300" y="16786000"/>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165015</xdr:rowOff>
    </xdr:from>
    <xdr:to>
      <xdr:col>41</xdr:col>
      <xdr:colOff>50800</xdr:colOff>
      <xdr:row>97</xdr:row>
      <xdr:rowOff>167022</xdr:rowOff>
    </xdr:to>
    <xdr:cxnSp macro="">
      <xdr:nvCxnSpPr>
        <xdr:cNvPr id="466" name="直線コネクタ 465"/>
        <xdr:cNvCxnSpPr/>
      </xdr:nvCxnSpPr>
      <xdr:spPr>
        <a:xfrm flipV="1">
          <a:off x="6972300" y="16795665"/>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107339</xdr:rowOff>
    </xdr:from>
    <xdr:to>
      <xdr:col>55</xdr:col>
      <xdr:colOff>50800</xdr:colOff>
      <xdr:row>98</xdr:row>
      <xdr:rowOff>37489</xdr:rowOff>
    </xdr:to>
    <xdr:sp macro="" textlink="">
      <xdr:nvSpPr>
        <xdr:cNvPr id="476" name="楕円 475"/>
        <xdr:cNvSpPr/>
      </xdr:nvSpPr>
      <xdr:spPr>
        <a:xfrm>
          <a:off x="10426700" y="167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122551</xdr:rowOff>
    </xdr:from>
    <xdr:to>
      <xdr:col>50</xdr:col>
      <xdr:colOff>165100</xdr:colOff>
      <xdr:row>98</xdr:row>
      <xdr:rowOff>52701</xdr:rowOff>
    </xdr:to>
    <xdr:sp macro="" textlink="">
      <xdr:nvSpPr>
        <xdr:cNvPr id="478" name="楕円 477"/>
        <xdr:cNvSpPr/>
      </xdr:nvSpPr>
      <xdr:spPr>
        <a:xfrm>
          <a:off x="9588500" y="167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43828</xdr:rowOff>
    </xdr:from>
    <xdr:ext cx="534377" cy="259045"/>
    <xdr:sp macro="" textlink="">
      <xdr:nvSpPr>
        <xdr:cNvPr id="479" name="テキスト ボックス 478"/>
        <xdr:cNvSpPr txBox="1"/>
      </xdr:nvSpPr>
      <xdr:spPr>
        <a:xfrm>
          <a:off x="9372111" y="1684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104550</xdr:rowOff>
    </xdr:from>
    <xdr:to>
      <xdr:col>46</xdr:col>
      <xdr:colOff>38100</xdr:colOff>
      <xdr:row>98</xdr:row>
      <xdr:rowOff>34700</xdr:rowOff>
    </xdr:to>
    <xdr:sp macro="" textlink="">
      <xdr:nvSpPr>
        <xdr:cNvPr id="480" name="楕円 479"/>
        <xdr:cNvSpPr/>
      </xdr:nvSpPr>
      <xdr:spPr>
        <a:xfrm>
          <a:off x="8699500" y="167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25827</xdr:rowOff>
    </xdr:from>
    <xdr:ext cx="534377" cy="259045"/>
    <xdr:sp macro="" textlink="">
      <xdr:nvSpPr>
        <xdr:cNvPr id="481" name="テキスト ボックス 480"/>
        <xdr:cNvSpPr txBox="1"/>
      </xdr:nvSpPr>
      <xdr:spPr>
        <a:xfrm>
          <a:off x="8483111" y="1682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114215</xdr:rowOff>
    </xdr:from>
    <xdr:to>
      <xdr:col>41</xdr:col>
      <xdr:colOff>101600</xdr:colOff>
      <xdr:row>98</xdr:row>
      <xdr:rowOff>44365</xdr:rowOff>
    </xdr:to>
    <xdr:sp macro="" textlink="">
      <xdr:nvSpPr>
        <xdr:cNvPr id="482" name="楕円 481"/>
        <xdr:cNvSpPr/>
      </xdr:nvSpPr>
      <xdr:spPr>
        <a:xfrm>
          <a:off x="7810500" y="167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35492</xdr:rowOff>
    </xdr:from>
    <xdr:ext cx="534377" cy="259045"/>
    <xdr:sp macro="" textlink="">
      <xdr:nvSpPr>
        <xdr:cNvPr id="483" name="テキスト ボックス 482"/>
        <xdr:cNvSpPr txBox="1"/>
      </xdr:nvSpPr>
      <xdr:spPr>
        <a:xfrm>
          <a:off x="7594111" y="168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116222</xdr:rowOff>
    </xdr:from>
    <xdr:to>
      <xdr:col>36</xdr:col>
      <xdr:colOff>165100</xdr:colOff>
      <xdr:row>98</xdr:row>
      <xdr:rowOff>46372</xdr:rowOff>
    </xdr:to>
    <xdr:sp macro="" textlink="">
      <xdr:nvSpPr>
        <xdr:cNvPr id="484" name="楕円 483"/>
        <xdr:cNvSpPr/>
      </xdr:nvSpPr>
      <xdr:spPr>
        <a:xfrm>
          <a:off x="6921500" y="167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37499</xdr:rowOff>
    </xdr:from>
    <xdr:ext cx="534377" cy="259045"/>
    <xdr:sp macro="" textlink="">
      <xdr:nvSpPr>
        <xdr:cNvPr id="485" name="テキスト ボックス 484"/>
        <xdr:cNvSpPr txBox="1"/>
      </xdr:nvSpPr>
      <xdr:spPr>
        <a:xfrm>
          <a:off x="6705111" y="168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164846</xdr:rowOff>
    </xdr:from>
    <xdr:to>
      <xdr:col>85</xdr:col>
      <xdr:colOff>127000</xdr:colOff>
      <xdr:row>38</xdr:row>
      <xdr:rowOff>35550</xdr:rowOff>
    </xdr:to>
    <xdr:cxnSp macro="">
      <xdr:nvCxnSpPr>
        <xdr:cNvPr id="513" name="直線コネクタ 512"/>
        <xdr:cNvCxnSpPr/>
      </xdr:nvCxnSpPr>
      <xdr:spPr>
        <a:xfrm flipV="1">
          <a:off x="15481300" y="6508496"/>
          <a:ext cx="8382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35550</xdr:rowOff>
    </xdr:from>
    <xdr:to>
      <xdr:col>81</xdr:col>
      <xdr:colOff>50800</xdr:colOff>
      <xdr:row>38</xdr:row>
      <xdr:rowOff>38339</xdr:rowOff>
    </xdr:to>
    <xdr:cxnSp macro="">
      <xdr:nvCxnSpPr>
        <xdr:cNvPr id="516" name="直線コネクタ 515"/>
        <xdr:cNvCxnSpPr/>
      </xdr:nvCxnSpPr>
      <xdr:spPr>
        <a:xfrm flipV="1">
          <a:off x="14592300" y="6550650"/>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28921</xdr:rowOff>
    </xdr:from>
    <xdr:to>
      <xdr:col>76</xdr:col>
      <xdr:colOff>114300</xdr:colOff>
      <xdr:row>38</xdr:row>
      <xdr:rowOff>38339</xdr:rowOff>
    </xdr:to>
    <xdr:cxnSp macro="">
      <xdr:nvCxnSpPr>
        <xdr:cNvPr id="519" name="直線コネクタ 518"/>
        <xdr:cNvCxnSpPr/>
      </xdr:nvCxnSpPr>
      <xdr:spPr>
        <a:xfrm>
          <a:off x="13703300" y="6544021"/>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28921</xdr:rowOff>
    </xdr:from>
    <xdr:to>
      <xdr:col>71</xdr:col>
      <xdr:colOff>177800</xdr:colOff>
      <xdr:row>38</xdr:row>
      <xdr:rowOff>45517</xdr:rowOff>
    </xdr:to>
    <xdr:cxnSp macro="">
      <xdr:nvCxnSpPr>
        <xdr:cNvPr id="522" name="直線コネクタ 521"/>
        <xdr:cNvCxnSpPr/>
      </xdr:nvCxnSpPr>
      <xdr:spPr>
        <a:xfrm flipV="1">
          <a:off x="12814300" y="6544021"/>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2" name="楕円 531"/>
        <xdr:cNvSpPr/>
      </xdr:nvSpPr>
      <xdr:spPr>
        <a:xfrm>
          <a:off x="162687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92473</xdr:rowOff>
    </xdr:from>
    <xdr:ext cx="534377" cy="259045"/>
    <xdr:sp macro="" textlink="">
      <xdr:nvSpPr>
        <xdr:cNvPr id="533" name="消防費該当値テキスト"/>
        <xdr:cNvSpPr txBox="1"/>
      </xdr:nvSpPr>
      <xdr:spPr>
        <a:xfrm>
          <a:off x="16370300"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156200</xdr:rowOff>
    </xdr:from>
    <xdr:to>
      <xdr:col>81</xdr:col>
      <xdr:colOff>101600</xdr:colOff>
      <xdr:row>38</xdr:row>
      <xdr:rowOff>86350</xdr:rowOff>
    </xdr:to>
    <xdr:sp macro="" textlink="">
      <xdr:nvSpPr>
        <xdr:cNvPr id="534" name="楕円 533"/>
        <xdr:cNvSpPr/>
      </xdr:nvSpPr>
      <xdr:spPr>
        <a:xfrm>
          <a:off x="15430500" y="64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77477</xdr:rowOff>
    </xdr:from>
    <xdr:ext cx="534377" cy="259045"/>
    <xdr:sp macro="" textlink="">
      <xdr:nvSpPr>
        <xdr:cNvPr id="535" name="テキスト ボックス 534"/>
        <xdr:cNvSpPr txBox="1"/>
      </xdr:nvSpPr>
      <xdr:spPr>
        <a:xfrm>
          <a:off x="15214111" y="659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158989</xdr:rowOff>
    </xdr:from>
    <xdr:to>
      <xdr:col>76</xdr:col>
      <xdr:colOff>165100</xdr:colOff>
      <xdr:row>38</xdr:row>
      <xdr:rowOff>89139</xdr:rowOff>
    </xdr:to>
    <xdr:sp macro="" textlink="">
      <xdr:nvSpPr>
        <xdr:cNvPr id="536" name="楕円 535"/>
        <xdr:cNvSpPr/>
      </xdr:nvSpPr>
      <xdr:spPr>
        <a:xfrm>
          <a:off x="14541500" y="6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80266</xdr:rowOff>
    </xdr:from>
    <xdr:ext cx="534377" cy="259045"/>
    <xdr:sp macro="" textlink="">
      <xdr:nvSpPr>
        <xdr:cNvPr id="537" name="テキスト ボックス 536"/>
        <xdr:cNvSpPr txBox="1"/>
      </xdr:nvSpPr>
      <xdr:spPr>
        <a:xfrm>
          <a:off x="14325111" y="659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149570</xdr:rowOff>
    </xdr:from>
    <xdr:to>
      <xdr:col>72</xdr:col>
      <xdr:colOff>38100</xdr:colOff>
      <xdr:row>38</xdr:row>
      <xdr:rowOff>79721</xdr:rowOff>
    </xdr:to>
    <xdr:sp macro="" textlink="">
      <xdr:nvSpPr>
        <xdr:cNvPr id="538" name="楕円 537"/>
        <xdr:cNvSpPr/>
      </xdr:nvSpPr>
      <xdr:spPr>
        <a:xfrm>
          <a:off x="13652500" y="64932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70848</xdr:rowOff>
    </xdr:from>
    <xdr:ext cx="534377" cy="259045"/>
    <xdr:sp macro="" textlink="">
      <xdr:nvSpPr>
        <xdr:cNvPr id="539" name="テキスト ボックス 538"/>
        <xdr:cNvSpPr txBox="1"/>
      </xdr:nvSpPr>
      <xdr:spPr>
        <a:xfrm>
          <a:off x="13436111" y="658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166167</xdr:rowOff>
    </xdr:from>
    <xdr:to>
      <xdr:col>67</xdr:col>
      <xdr:colOff>101600</xdr:colOff>
      <xdr:row>38</xdr:row>
      <xdr:rowOff>96317</xdr:rowOff>
    </xdr:to>
    <xdr:sp macro="" textlink="">
      <xdr:nvSpPr>
        <xdr:cNvPr id="540" name="楕円 539"/>
        <xdr:cNvSpPr/>
      </xdr:nvSpPr>
      <xdr:spPr>
        <a:xfrm>
          <a:off x="127635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87444</xdr:rowOff>
    </xdr:from>
    <xdr:ext cx="534377" cy="259045"/>
    <xdr:sp macro="" textlink="">
      <xdr:nvSpPr>
        <xdr:cNvPr id="541" name="テキスト ボックス 540"/>
        <xdr:cNvSpPr txBox="1"/>
      </xdr:nvSpPr>
      <xdr:spPr>
        <a:xfrm>
          <a:off x="12547111" y="66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31298</xdr:rowOff>
    </xdr:from>
    <xdr:to>
      <xdr:col>85</xdr:col>
      <xdr:colOff>127000</xdr:colOff>
      <xdr:row>58</xdr:row>
      <xdr:rowOff>59736</xdr:rowOff>
    </xdr:to>
    <xdr:cxnSp macro="">
      <xdr:nvCxnSpPr>
        <xdr:cNvPr id="569" name="直線コネクタ 568"/>
        <xdr:cNvCxnSpPr/>
      </xdr:nvCxnSpPr>
      <xdr:spPr>
        <a:xfrm>
          <a:off x="15481300" y="9975398"/>
          <a:ext cx="8382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20828</xdr:rowOff>
    </xdr:from>
    <xdr:to>
      <xdr:col>81</xdr:col>
      <xdr:colOff>50800</xdr:colOff>
      <xdr:row>58</xdr:row>
      <xdr:rowOff>31298</xdr:rowOff>
    </xdr:to>
    <xdr:cxnSp macro="">
      <xdr:nvCxnSpPr>
        <xdr:cNvPr id="572" name="直線コネクタ 571"/>
        <xdr:cNvCxnSpPr/>
      </xdr:nvCxnSpPr>
      <xdr:spPr>
        <a:xfrm>
          <a:off x="14592300" y="9793478"/>
          <a:ext cx="889000" cy="18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20828</xdr:rowOff>
    </xdr:from>
    <xdr:to>
      <xdr:col>76</xdr:col>
      <xdr:colOff>114300</xdr:colOff>
      <xdr:row>57</xdr:row>
      <xdr:rowOff>71326</xdr:rowOff>
    </xdr:to>
    <xdr:cxnSp macro="">
      <xdr:nvCxnSpPr>
        <xdr:cNvPr id="575" name="直線コネクタ 574"/>
        <xdr:cNvCxnSpPr/>
      </xdr:nvCxnSpPr>
      <xdr:spPr>
        <a:xfrm flipV="1">
          <a:off x="13703300" y="9793478"/>
          <a:ext cx="889000" cy="5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71326</xdr:rowOff>
    </xdr:from>
    <xdr:to>
      <xdr:col>71</xdr:col>
      <xdr:colOff>177800</xdr:colOff>
      <xdr:row>57</xdr:row>
      <xdr:rowOff>169738</xdr:rowOff>
    </xdr:to>
    <xdr:cxnSp macro="">
      <xdr:nvCxnSpPr>
        <xdr:cNvPr id="578" name="直線コネクタ 577"/>
        <xdr:cNvCxnSpPr/>
      </xdr:nvCxnSpPr>
      <xdr:spPr>
        <a:xfrm flipV="1">
          <a:off x="12814300" y="9843976"/>
          <a:ext cx="889000" cy="9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8936</xdr:rowOff>
    </xdr:from>
    <xdr:to>
      <xdr:col>85</xdr:col>
      <xdr:colOff>177800</xdr:colOff>
      <xdr:row>58</xdr:row>
      <xdr:rowOff>110536</xdr:rowOff>
    </xdr:to>
    <xdr:sp macro="" textlink="">
      <xdr:nvSpPr>
        <xdr:cNvPr id="588" name="楕円 587"/>
        <xdr:cNvSpPr/>
      </xdr:nvSpPr>
      <xdr:spPr>
        <a:xfrm>
          <a:off x="16268700" y="99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95313</xdr:rowOff>
    </xdr:from>
    <xdr:ext cx="534377" cy="259045"/>
    <xdr:sp macro="" textlink="">
      <xdr:nvSpPr>
        <xdr:cNvPr id="589" name="教育費該当値テキスト"/>
        <xdr:cNvSpPr txBox="1"/>
      </xdr:nvSpPr>
      <xdr:spPr>
        <a:xfrm>
          <a:off x="16370300" y="986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151948</xdr:rowOff>
    </xdr:from>
    <xdr:to>
      <xdr:col>81</xdr:col>
      <xdr:colOff>101600</xdr:colOff>
      <xdr:row>58</xdr:row>
      <xdr:rowOff>82098</xdr:rowOff>
    </xdr:to>
    <xdr:sp macro="" textlink="">
      <xdr:nvSpPr>
        <xdr:cNvPr id="590" name="楕円 589"/>
        <xdr:cNvSpPr/>
      </xdr:nvSpPr>
      <xdr:spPr>
        <a:xfrm>
          <a:off x="15430500" y="99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73225</xdr:rowOff>
    </xdr:from>
    <xdr:ext cx="534377" cy="259045"/>
    <xdr:sp macro="" textlink="">
      <xdr:nvSpPr>
        <xdr:cNvPr id="591" name="テキスト ボックス 590"/>
        <xdr:cNvSpPr txBox="1"/>
      </xdr:nvSpPr>
      <xdr:spPr>
        <a:xfrm>
          <a:off x="15214111" y="1001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141478</xdr:rowOff>
    </xdr:from>
    <xdr:to>
      <xdr:col>76</xdr:col>
      <xdr:colOff>165100</xdr:colOff>
      <xdr:row>57</xdr:row>
      <xdr:rowOff>71628</xdr:rowOff>
    </xdr:to>
    <xdr:sp macro="" textlink="">
      <xdr:nvSpPr>
        <xdr:cNvPr id="592" name="楕円 591"/>
        <xdr:cNvSpPr/>
      </xdr:nvSpPr>
      <xdr:spPr>
        <a:xfrm>
          <a:off x="14541500" y="97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62755</xdr:rowOff>
    </xdr:from>
    <xdr:ext cx="534377" cy="259045"/>
    <xdr:sp macro="" textlink="">
      <xdr:nvSpPr>
        <xdr:cNvPr id="593" name="テキスト ボックス 592"/>
        <xdr:cNvSpPr txBox="1"/>
      </xdr:nvSpPr>
      <xdr:spPr>
        <a:xfrm>
          <a:off x="14325111" y="9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20526</xdr:rowOff>
    </xdr:from>
    <xdr:to>
      <xdr:col>72</xdr:col>
      <xdr:colOff>38100</xdr:colOff>
      <xdr:row>57</xdr:row>
      <xdr:rowOff>122126</xdr:rowOff>
    </xdr:to>
    <xdr:sp macro="" textlink="">
      <xdr:nvSpPr>
        <xdr:cNvPr id="594" name="楕円 593"/>
        <xdr:cNvSpPr/>
      </xdr:nvSpPr>
      <xdr:spPr>
        <a:xfrm>
          <a:off x="13652500" y="97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113253</xdr:rowOff>
    </xdr:from>
    <xdr:ext cx="534377" cy="259045"/>
    <xdr:sp macro="" textlink="">
      <xdr:nvSpPr>
        <xdr:cNvPr id="595" name="テキスト ボックス 594"/>
        <xdr:cNvSpPr txBox="1"/>
      </xdr:nvSpPr>
      <xdr:spPr>
        <a:xfrm>
          <a:off x="13436111" y="98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118938</xdr:rowOff>
    </xdr:from>
    <xdr:to>
      <xdr:col>67</xdr:col>
      <xdr:colOff>101600</xdr:colOff>
      <xdr:row>58</xdr:row>
      <xdr:rowOff>49088</xdr:rowOff>
    </xdr:to>
    <xdr:sp macro="" textlink="">
      <xdr:nvSpPr>
        <xdr:cNvPr id="596" name="楕円 595"/>
        <xdr:cNvSpPr/>
      </xdr:nvSpPr>
      <xdr:spPr>
        <a:xfrm>
          <a:off x="12763500" y="989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40215</xdr:rowOff>
    </xdr:from>
    <xdr:ext cx="534377" cy="259045"/>
    <xdr:sp macro="" textlink="">
      <xdr:nvSpPr>
        <xdr:cNvPr id="597" name="テキスト ボックス 596"/>
        <xdr:cNvSpPr txBox="1"/>
      </xdr:nvSpPr>
      <xdr:spPr>
        <a:xfrm>
          <a:off x="12547111" y="99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95613</xdr:rowOff>
    </xdr:from>
    <xdr:to>
      <xdr:col>85</xdr:col>
      <xdr:colOff>127000</xdr:colOff>
      <xdr:row>79</xdr:row>
      <xdr:rowOff>98879</xdr:rowOff>
    </xdr:to>
    <xdr:cxnSp macro="">
      <xdr:nvCxnSpPr>
        <xdr:cNvPr id="628" name="直線コネクタ 627"/>
        <xdr:cNvCxnSpPr/>
      </xdr:nvCxnSpPr>
      <xdr:spPr>
        <a:xfrm flipV="1">
          <a:off x="15481300" y="136401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85522</xdr:rowOff>
    </xdr:from>
    <xdr:to>
      <xdr:col>76</xdr:col>
      <xdr:colOff>114300</xdr:colOff>
      <xdr:row>79</xdr:row>
      <xdr:rowOff>98879</xdr:rowOff>
    </xdr:to>
    <xdr:cxnSp macro="">
      <xdr:nvCxnSpPr>
        <xdr:cNvPr id="634" name="直線コネクタ 633"/>
        <xdr:cNvCxnSpPr/>
      </xdr:nvCxnSpPr>
      <xdr:spPr>
        <a:xfrm>
          <a:off x="13703300" y="13630072"/>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80983</xdr:rowOff>
    </xdr:from>
    <xdr:to>
      <xdr:col>71</xdr:col>
      <xdr:colOff>177800</xdr:colOff>
      <xdr:row>79</xdr:row>
      <xdr:rowOff>85522</xdr:rowOff>
    </xdr:to>
    <xdr:cxnSp macro="">
      <xdr:nvCxnSpPr>
        <xdr:cNvPr id="637" name="直線コネクタ 636"/>
        <xdr:cNvCxnSpPr/>
      </xdr:nvCxnSpPr>
      <xdr:spPr>
        <a:xfrm>
          <a:off x="12814300" y="13625533"/>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44813</xdr:rowOff>
    </xdr:from>
    <xdr:to>
      <xdr:col>85</xdr:col>
      <xdr:colOff>177800</xdr:colOff>
      <xdr:row>79</xdr:row>
      <xdr:rowOff>146413</xdr:rowOff>
    </xdr:to>
    <xdr:sp macro="" textlink="">
      <xdr:nvSpPr>
        <xdr:cNvPr id="647" name="楕円 646"/>
        <xdr:cNvSpPr/>
      </xdr:nvSpPr>
      <xdr:spPr>
        <a:xfrm>
          <a:off x="16268700" y="135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378565" cy="259045"/>
    <xdr:sp macro="" textlink="">
      <xdr:nvSpPr>
        <xdr:cNvPr id="648" name="災害復旧費該当値テキスト"/>
        <xdr:cNvSpPr txBox="1"/>
      </xdr:nvSpPr>
      <xdr:spPr>
        <a:xfrm>
          <a:off x="16370300" y="1355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34722</xdr:rowOff>
    </xdr:from>
    <xdr:to>
      <xdr:col>72</xdr:col>
      <xdr:colOff>38100</xdr:colOff>
      <xdr:row>79</xdr:row>
      <xdr:rowOff>136322</xdr:rowOff>
    </xdr:to>
    <xdr:sp macro="" textlink="">
      <xdr:nvSpPr>
        <xdr:cNvPr id="653" name="楕円 652"/>
        <xdr:cNvSpPr/>
      </xdr:nvSpPr>
      <xdr:spPr>
        <a:xfrm>
          <a:off x="13652500" y="135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127449</xdr:rowOff>
    </xdr:from>
    <xdr:ext cx="378565" cy="259045"/>
    <xdr:sp macro="" textlink="">
      <xdr:nvSpPr>
        <xdr:cNvPr id="654" name="テキスト ボックス 653"/>
        <xdr:cNvSpPr txBox="1"/>
      </xdr:nvSpPr>
      <xdr:spPr>
        <a:xfrm>
          <a:off x="13514017" y="1367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30183</xdr:rowOff>
    </xdr:from>
    <xdr:to>
      <xdr:col>67</xdr:col>
      <xdr:colOff>101600</xdr:colOff>
      <xdr:row>79</xdr:row>
      <xdr:rowOff>131783</xdr:rowOff>
    </xdr:to>
    <xdr:sp macro="" textlink="">
      <xdr:nvSpPr>
        <xdr:cNvPr id="655" name="楕円 654"/>
        <xdr:cNvSpPr/>
      </xdr:nvSpPr>
      <xdr:spPr>
        <a:xfrm>
          <a:off x="12763500" y="135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122910</xdr:rowOff>
    </xdr:from>
    <xdr:ext cx="378565" cy="259045"/>
    <xdr:sp macro="" textlink="">
      <xdr:nvSpPr>
        <xdr:cNvPr id="656" name="テキスト ボックス 655"/>
        <xdr:cNvSpPr txBox="1"/>
      </xdr:nvSpPr>
      <xdr:spPr>
        <a:xfrm>
          <a:off x="12625017" y="1366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90996</xdr:rowOff>
    </xdr:from>
    <xdr:to>
      <xdr:col>85</xdr:col>
      <xdr:colOff>127000</xdr:colOff>
      <xdr:row>97</xdr:row>
      <xdr:rowOff>97065</xdr:rowOff>
    </xdr:to>
    <xdr:cxnSp macro="">
      <xdr:nvCxnSpPr>
        <xdr:cNvPr id="685" name="直線コネクタ 684"/>
        <xdr:cNvCxnSpPr/>
      </xdr:nvCxnSpPr>
      <xdr:spPr>
        <a:xfrm flipV="1">
          <a:off x="15481300" y="16721646"/>
          <a:ext cx="8382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97065</xdr:rowOff>
    </xdr:from>
    <xdr:to>
      <xdr:col>81</xdr:col>
      <xdr:colOff>50800</xdr:colOff>
      <xdr:row>97</xdr:row>
      <xdr:rowOff>100571</xdr:rowOff>
    </xdr:to>
    <xdr:cxnSp macro="">
      <xdr:nvCxnSpPr>
        <xdr:cNvPr id="688" name="直線コネクタ 687"/>
        <xdr:cNvCxnSpPr/>
      </xdr:nvCxnSpPr>
      <xdr:spPr>
        <a:xfrm flipV="1">
          <a:off x="14592300" y="16727715"/>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100521</xdr:rowOff>
    </xdr:from>
    <xdr:to>
      <xdr:col>76</xdr:col>
      <xdr:colOff>114300</xdr:colOff>
      <xdr:row>97</xdr:row>
      <xdr:rowOff>100571</xdr:rowOff>
    </xdr:to>
    <xdr:cxnSp macro="">
      <xdr:nvCxnSpPr>
        <xdr:cNvPr id="691" name="直線コネクタ 690"/>
        <xdr:cNvCxnSpPr/>
      </xdr:nvCxnSpPr>
      <xdr:spPr>
        <a:xfrm>
          <a:off x="13703300" y="16731171"/>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85306</xdr:rowOff>
    </xdr:from>
    <xdr:to>
      <xdr:col>71</xdr:col>
      <xdr:colOff>177800</xdr:colOff>
      <xdr:row>97</xdr:row>
      <xdr:rowOff>100521</xdr:rowOff>
    </xdr:to>
    <xdr:cxnSp macro="">
      <xdr:nvCxnSpPr>
        <xdr:cNvPr id="694" name="直線コネクタ 693"/>
        <xdr:cNvCxnSpPr/>
      </xdr:nvCxnSpPr>
      <xdr:spPr>
        <a:xfrm>
          <a:off x="12814300" y="16715956"/>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40196</xdr:rowOff>
    </xdr:from>
    <xdr:to>
      <xdr:col>85</xdr:col>
      <xdr:colOff>177800</xdr:colOff>
      <xdr:row>97</xdr:row>
      <xdr:rowOff>141796</xdr:rowOff>
    </xdr:to>
    <xdr:sp macro="" textlink="">
      <xdr:nvSpPr>
        <xdr:cNvPr id="704" name="楕円 703"/>
        <xdr:cNvSpPr/>
      </xdr:nvSpPr>
      <xdr:spPr>
        <a:xfrm>
          <a:off x="16268700" y="166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18623</xdr:rowOff>
    </xdr:from>
    <xdr:ext cx="534377" cy="259045"/>
    <xdr:sp macro="" textlink="">
      <xdr:nvSpPr>
        <xdr:cNvPr id="705" name="公債費該当値テキスト"/>
        <xdr:cNvSpPr txBox="1"/>
      </xdr:nvSpPr>
      <xdr:spPr>
        <a:xfrm>
          <a:off x="16370300" y="166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46265</xdr:rowOff>
    </xdr:from>
    <xdr:to>
      <xdr:col>81</xdr:col>
      <xdr:colOff>101600</xdr:colOff>
      <xdr:row>97</xdr:row>
      <xdr:rowOff>147865</xdr:rowOff>
    </xdr:to>
    <xdr:sp macro="" textlink="">
      <xdr:nvSpPr>
        <xdr:cNvPr id="706" name="楕円 705"/>
        <xdr:cNvSpPr/>
      </xdr:nvSpPr>
      <xdr:spPr>
        <a:xfrm>
          <a:off x="15430500" y="166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138992</xdr:rowOff>
    </xdr:from>
    <xdr:ext cx="534377" cy="259045"/>
    <xdr:sp macro="" textlink="">
      <xdr:nvSpPr>
        <xdr:cNvPr id="707" name="テキスト ボックス 706"/>
        <xdr:cNvSpPr txBox="1"/>
      </xdr:nvSpPr>
      <xdr:spPr>
        <a:xfrm>
          <a:off x="15214111" y="167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49771</xdr:rowOff>
    </xdr:from>
    <xdr:to>
      <xdr:col>76</xdr:col>
      <xdr:colOff>165100</xdr:colOff>
      <xdr:row>97</xdr:row>
      <xdr:rowOff>151371</xdr:rowOff>
    </xdr:to>
    <xdr:sp macro="" textlink="">
      <xdr:nvSpPr>
        <xdr:cNvPr id="708" name="楕円 707"/>
        <xdr:cNvSpPr/>
      </xdr:nvSpPr>
      <xdr:spPr>
        <a:xfrm>
          <a:off x="14541500" y="166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142498</xdr:rowOff>
    </xdr:from>
    <xdr:ext cx="534377" cy="259045"/>
    <xdr:sp macro="" textlink="">
      <xdr:nvSpPr>
        <xdr:cNvPr id="709" name="テキスト ボックス 708"/>
        <xdr:cNvSpPr txBox="1"/>
      </xdr:nvSpPr>
      <xdr:spPr>
        <a:xfrm>
          <a:off x="14325111" y="167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49721</xdr:rowOff>
    </xdr:from>
    <xdr:to>
      <xdr:col>72</xdr:col>
      <xdr:colOff>38100</xdr:colOff>
      <xdr:row>97</xdr:row>
      <xdr:rowOff>151321</xdr:rowOff>
    </xdr:to>
    <xdr:sp macro="" textlink="">
      <xdr:nvSpPr>
        <xdr:cNvPr id="710" name="楕円 709"/>
        <xdr:cNvSpPr/>
      </xdr:nvSpPr>
      <xdr:spPr>
        <a:xfrm>
          <a:off x="13652500" y="166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142448</xdr:rowOff>
    </xdr:from>
    <xdr:ext cx="534377" cy="259045"/>
    <xdr:sp macro="" textlink="">
      <xdr:nvSpPr>
        <xdr:cNvPr id="711" name="テキスト ボックス 710"/>
        <xdr:cNvSpPr txBox="1"/>
      </xdr:nvSpPr>
      <xdr:spPr>
        <a:xfrm>
          <a:off x="13436111" y="1677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34506</xdr:rowOff>
    </xdr:from>
    <xdr:to>
      <xdr:col>67</xdr:col>
      <xdr:colOff>101600</xdr:colOff>
      <xdr:row>97</xdr:row>
      <xdr:rowOff>136106</xdr:rowOff>
    </xdr:to>
    <xdr:sp macro="" textlink="">
      <xdr:nvSpPr>
        <xdr:cNvPr id="712" name="楕円 711"/>
        <xdr:cNvSpPr/>
      </xdr:nvSpPr>
      <xdr:spPr>
        <a:xfrm>
          <a:off x="12763500" y="16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127233</xdr:rowOff>
    </xdr:from>
    <xdr:ext cx="534377" cy="259045"/>
    <xdr:sp macro="" textlink="">
      <xdr:nvSpPr>
        <xdr:cNvPr id="713" name="テキスト ボックス 712"/>
        <xdr:cNvSpPr txBox="1"/>
      </xdr:nvSpPr>
      <xdr:spPr>
        <a:xfrm>
          <a:off x="12547111" y="167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部分の費目では類似団体以下で推移している中、衛生費は循環型社会に対応したごみ処理施設の運営費などにより、土木費は重点的に進めてきた防災・災害対策事業や渋滞対策事業により類似団体並みで推移している。</a:t>
          </a:r>
        </a:p>
        <a:p>
          <a:r>
            <a:rPr kumimoji="1" lang="ja-JP" altLang="en-US" sz="1300">
              <a:latin typeface="ＭＳ Ｐゴシック" panose="020B0600070205080204" pitchFamily="50" charset="-128"/>
              <a:ea typeface="ＭＳ Ｐゴシック" panose="020B0600070205080204" pitchFamily="50" charset="-128"/>
            </a:rPr>
            <a:t>なお、商工費について、平成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年度においては「ねごろ歴史資料館」を建設したため、大幅に住民１人当たりコストが増加したが、建設が完了したことにより、平成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年度以降は概ね従来の水準となっている。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標準財政規模が増加する中、財政調整基金残高は横ばいであり、標準財政規模比は減少している。一方、実質収支は増加しているため、標準財政規模比は概ね横ばいで推移している。</a:t>
          </a:r>
        </a:p>
        <a:p>
          <a:r>
            <a:rPr kumimoji="1" lang="ja-JP" altLang="en-US" sz="1400">
              <a:latin typeface="ＭＳ ゴシック" pitchFamily="49" charset="-128"/>
              <a:ea typeface="ＭＳ ゴシック" pitchFamily="49" charset="-128"/>
            </a:rPr>
            <a:t>実質単年度収支については、前年度収支に加え、財政調整基金の積立及び取崩、繰上償還が関係するため、見込むことは困難であるが、実質収支額は、今後も黒字収支での推移を見込んでいる。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全ての会計において赤字額はなく、今後も各会計で赤字は発生せず、黒字収支で推移すると見込んでいる。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17139299</v>
      </c>
      <c r="BO4" s="441"/>
      <c r="BP4" s="441"/>
      <c r="BQ4" s="441"/>
      <c r="BR4" s="441"/>
      <c r="BS4" s="441"/>
      <c r="BT4" s="441"/>
      <c r="BU4" s="442"/>
      <c r="BV4" s="440">
        <v>16682869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4.4000000000000004</v>
      </c>
      <c r="CU4" s="622"/>
      <c r="CV4" s="622"/>
      <c r="CW4" s="622"/>
      <c r="CX4" s="622"/>
      <c r="CY4" s="622"/>
      <c r="CZ4" s="622"/>
      <c r="DA4" s="623"/>
      <c r="DB4" s="621">
        <v>4.5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16659413</v>
      </c>
      <c r="BO5" s="446"/>
      <c r="BP5" s="446"/>
      <c r="BQ5" s="446"/>
      <c r="BR5" s="446"/>
      <c r="BS5" s="446"/>
      <c r="BT5" s="446"/>
      <c r="BU5" s="447"/>
      <c r="BV5" s="445">
        <v>15922114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86.9</v>
      </c>
      <c r="CU5" s="416"/>
      <c r="CV5" s="416"/>
      <c r="CW5" s="416"/>
      <c r="CX5" s="416"/>
      <c r="CY5" s="416"/>
      <c r="CZ5" s="416"/>
      <c r="DA5" s="417"/>
      <c r="DB5" s="415">
        <v>85.9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479886</v>
      </c>
      <c r="BO6" s="446"/>
      <c r="BP6" s="446"/>
      <c r="BQ6" s="446"/>
      <c r="BR6" s="446"/>
      <c r="BS6" s="446"/>
      <c r="BT6" s="446"/>
      <c r="BU6" s="447"/>
      <c r="BV6" s="445">
        <v>760755</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93.1</v>
      </c>
      <c r="CU6" s="596"/>
      <c r="CV6" s="596"/>
      <c r="CW6" s="596"/>
      <c r="CX6" s="596"/>
      <c r="CY6" s="596"/>
      <c r="CZ6" s="596"/>
      <c r="DA6" s="597"/>
      <c r="DB6" s="595">
        <v>91.7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41040</v>
      </c>
      <c r="BO7" s="446"/>
      <c r="BP7" s="446"/>
      <c r="BQ7" s="446"/>
      <c r="BR7" s="446"/>
      <c r="BS7" s="446"/>
      <c r="BT7" s="446"/>
      <c r="BU7" s="447"/>
      <c r="BV7" s="445">
        <v>322133</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9969065</v>
      </c>
      <c r="CU7" s="446"/>
      <c r="CV7" s="446"/>
      <c r="CW7" s="446"/>
      <c r="CX7" s="446"/>
      <c r="CY7" s="446"/>
      <c r="CZ7" s="446"/>
      <c r="DA7" s="447"/>
      <c r="DB7" s="445">
        <v>9804676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438846</v>
      </c>
      <c r="BO8" s="446"/>
      <c r="BP8" s="446"/>
      <c r="BQ8" s="446"/>
      <c r="BR8" s="446"/>
      <c r="BS8" s="446"/>
      <c r="BT8" s="446"/>
      <c r="BU8" s="447"/>
      <c r="BV8" s="445">
        <v>438622</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0.64</v>
      </c>
      <c r="CU8" s="559"/>
      <c r="CV8" s="559"/>
      <c r="CW8" s="559"/>
      <c r="CX8" s="559"/>
      <c r="CY8" s="559"/>
      <c r="CZ8" s="559"/>
      <c r="DA8" s="560"/>
      <c r="DB8" s="558">
        <v>0.64</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53452</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224</v>
      </c>
      <c r="BO9" s="446"/>
      <c r="BP9" s="446"/>
      <c r="BQ9" s="446"/>
      <c r="BR9" s="446"/>
      <c r="BS9" s="446"/>
      <c r="BT9" s="446"/>
      <c r="BU9" s="447"/>
      <c r="BV9" s="445">
        <v>1386</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10.5</v>
      </c>
      <c r="CU9" s="416"/>
      <c r="CV9" s="416"/>
      <c r="CW9" s="416"/>
      <c r="CX9" s="416"/>
      <c r="CY9" s="416"/>
      <c r="CZ9" s="416"/>
      <c r="DA9" s="417"/>
      <c r="DB9" s="415">
        <v>10.5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52882</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87</v>
      </c>
      <c r="AV10" s="503"/>
      <c r="AW10" s="503"/>
      <c r="AX10" s="503"/>
      <c r="AY10" s="425" t="s">
        <v>113</v>
      </c>
      <c r="AZ10" s="426"/>
      <c r="BA10" s="426"/>
      <c r="BB10" s="426"/>
      <c r="BC10" s="426"/>
      <c r="BD10" s="426"/>
      <c r="BE10" s="426"/>
      <c r="BF10" s="426"/>
      <c r="BG10" s="426"/>
      <c r="BH10" s="426"/>
      <c r="BI10" s="426"/>
      <c r="BJ10" s="426"/>
      <c r="BK10" s="426"/>
      <c r="BL10" s="426"/>
      <c r="BM10" s="427"/>
      <c r="BN10" s="445">
        <v>106764</v>
      </c>
      <c r="BO10" s="446"/>
      <c r="BP10" s="446"/>
      <c r="BQ10" s="446"/>
      <c r="BR10" s="446"/>
      <c r="BS10" s="446"/>
      <c r="BT10" s="446"/>
      <c r="BU10" s="447"/>
      <c r="BV10" s="445">
        <v>109063</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108</v>
      </c>
      <c r="AV11" s="503"/>
      <c r="AW11" s="503"/>
      <c r="AX11" s="503"/>
      <c r="AY11" s="425" t="s">
        <v>118</v>
      </c>
      <c r="AZ11" s="426"/>
      <c r="BA11" s="426"/>
      <c r="BB11" s="426"/>
      <c r="BC11" s="426"/>
      <c r="BD11" s="426"/>
      <c r="BE11" s="426"/>
      <c r="BF11" s="426"/>
      <c r="BG11" s="426"/>
      <c r="BH11" s="426"/>
      <c r="BI11" s="426"/>
      <c r="BJ11" s="426"/>
      <c r="BK11" s="426"/>
      <c r="BL11" s="426"/>
      <c r="BM11" s="427"/>
      <c r="BN11" s="445">
        <v>93092</v>
      </c>
      <c r="BO11" s="446"/>
      <c r="BP11" s="446"/>
      <c r="BQ11" s="446"/>
      <c r="BR11" s="446"/>
      <c r="BS11" s="446"/>
      <c r="BT11" s="446"/>
      <c r="BU11" s="447"/>
      <c r="BV11" s="445">
        <v>59743</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53955</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108</v>
      </c>
      <c r="AV12" s="503"/>
      <c r="AW12" s="503"/>
      <c r="AX12" s="503"/>
      <c r="AY12" s="425" t="s">
        <v>126</v>
      </c>
      <c r="AZ12" s="426"/>
      <c r="BA12" s="426"/>
      <c r="BB12" s="426"/>
      <c r="BC12" s="426"/>
      <c r="BD12" s="426"/>
      <c r="BE12" s="426"/>
      <c r="BF12" s="426"/>
      <c r="BG12" s="426"/>
      <c r="BH12" s="426"/>
      <c r="BI12" s="426"/>
      <c r="BJ12" s="426"/>
      <c r="BK12" s="426"/>
      <c r="BL12" s="426"/>
      <c r="BM12" s="427"/>
      <c r="BN12" s="445">
        <v>119310</v>
      </c>
      <c r="BO12" s="446"/>
      <c r="BP12" s="446"/>
      <c r="BQ12" s="446"/>
      <c r="BR12" s="446"/>
      <c r="BS12" s="446"/>
      <c r="BT12" s="446"/>
      <c r="BU12" s="447"/>
      <c r="BV12" s="445">
        <v>109774</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128</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53615</v>
      </c>
      <c r="S13" s="549"/>
      <c r="T13" s="549"/>
      <c r="U13" s="549"/>
      <c r="V13" s="550"/>
      <c r="W13" s="536" t="s">
        <v>131</v>
      </c>
      <c r="X13" s="458"/>
      <c r="Y13" s="458"/>
      <c r="Z13" s="458"/>
      <c r="AA13" s="458"/>
      <c r="AB13" s="459"/>
      <c r="AC13" s="421">
        <v>800</v>
      </c>
      <c r="AD13" s="422"/>
      <c r="AE13" s="422"/>
      <c r="AF13" s="422"/>
      <c r="AG13" s="423"/>
      <c r="AH13" s="421">
        <v>761</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80770</v>
      </c>
      <c r="BO13" s="446"/>
      <c r="BP13" s="446"/>
      <c r="BQ13" s="446"/>
      <c r="BR13" s="446"/>
      <c r="BS13" s="446"/>
      <c r="BT13" s="446"/>
      <c r="BU13" s="447"/>
      <c r="BV13" s="445">
        <v>60418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3.5</v>
      </c>
      <c r="CU13" s="416"/>
      <c r="CV13" s="416"/>
      <c r="CW13" s="416"/>
      <c r="CX13" s="416"/>
      <c r="CY13" s="416"/>
      <c r="CZ13" s="416"/>
      <c r="DA13" s="417"/>
      <c r="DB13" s="415">
        <v>3.2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53901</v>
      </c>
      <c r="S14" s="549"/>
      <c r="T14" s="549"/>
      <c r="U14" s="549"/>
      <c r="V14" s="550"/>
      <c r="W14" s="551"/>
      <c r="X14" s="461"/>
      <c r="Y14" s="461"/>
      <c r="Z14" s="461"/>
      <c r="AA14" s="461"/>
      <c r="AB14" s="462"/>
      <c r="AC14" s="541">
        <v>3.3</v>
      </c>
      <c r="AD14" s="542"/>
      <c r="AE14" s="542"/>
      <c r="AF14" s="542"/>
      <c r="AG14" s="543"/>
      <c r="AH14" s="541">
        <v>3.4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129</v>
      </c>
      <c r="CU14" s="553"/>
      <c r="CV14" s="553"/>
      <c r="CW14" s="553"/>
      <c r="CX14" s="553"/>
      <c r="CY14" s="553"/>
      <c r="CZ14" s="553"/>
      <c r="DA14" s="554"/>
      <c r="DB14" s="552" t="s">
        <v>138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53595</v>
      </c>
      <c r="S15" s="549"/>
      <c r="T15" s="549"/>
      <c r="U15" s="549"/>
      <c r="V15" s="550"/>
      <c r="W15" s="536" t="s">
        <v>140</v>
      </c>
      <c r="X15" s="458"/>
      <c r="Y15" s="458"/>
      <c r="Z15" s="458"/>
      <c r="AA15" s="458"/>
      <c r="AB15" s="459"/>
      <c r="AC15" s="421">
        <v>5819</v>
      </c>
      <c r="AD15" s="422"/>
      <c r="AE15" s="422"/>
      <c r="AF15" s="422"/>
      <c r="AG15" s="423"/>
      <c r="AH15" s="421">
        <v>5416</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5152191</v>
      </c>
      <c r="BO15" s="441"/>
      <c r="BP15" s="441"/>
      <c r="BQ15" s="441"/>
      <c r="BR15" s="441"/>
      <c r="BS15" s="441"/>
      <c r="BT15" s="441"/>
      <c r="BU15" s="442"/>
      <c r="BV15" s="440">
        <v>5053624</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23.9</v>
      </c>
      <c r="AD16" s="542"/>
      <c r="AE16" s="542"/>
      <c r="AF16" s="542"/>
      <c r="AG16" s="543"/>
      <c r="AH16" s="541">
        <v>24.1</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7927334</v>
      </c>
      <c r="BO16" s="446"/>
      <c r="BP16" s="446"/>
      <c r="BQ16" s="446"/>
      <c r="BR16" s="446"/>
      <c r="BS16" s="446"/>
      <c r="BT16" s="446"/>
      <c r="BU16" s="447"/>
      <c r="BV16" s="445">
        <v>7833267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17681</v>
      </c>
      <c r="AD17" s="422"/>
      <c r="AE17" s="422"/>
      <c r="AF17" s="422"/>
      <c r="AG17" s="423"/>
      <c r="AH17" s="421">
        <v>16294</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6532525</v>
      </c>
      <c r="BO17" s="446"/>
      <c r="BP17" s="446"/>
      <c r="BQ17" s="446"/>
      <c r="BR17" s="446"/>
      <c r="BS17" s="446"/>
      <c r="BT17" s="446"/>
      <c r="BU17" s="447"/>
      <c r="BV17" s="445">
        <v>6421723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38.51</v>
      </c>
      <c r="M18" s="510"/>
      <c r="N18" s="510"/>
      <c r="O18" s="510"/>
      <c r="P18" s="510"/>
      <c r="Q18" s="510"/>
      <c r="R18" s="511"/>
      <c r="S18" s="511"/>
      <c r="T18" s="511"/>
      <c r="U18" s="511"/>
      <c r="V18" s="512"/>
      <c r="W18" s="526"/>
      <c r="X18" s="527"/>
      <c r="Y18" s="527"/>
      <c r="Z18" s="527"/>
      <c r="AA18" s="527"/>
      <c r="AB18" s="537"/>
      <c r="AC18" s="409">
        <v>72.8</v>
      </c>
      <c r="AD18" s="410"/>
      <c r="AE18" s="410"/>
      <c r="AF18" s="410"/>
      <c r="AG18" s="513"/>
      <c r="AH18" s="409">
        <v>72.5</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8771157</v>
      </c>
      <c r="BO18" s="446"/>
      <c r="BP18" s="446"/>
      <c r="BQ18" s="446"/>
      <c r="BR18" s="446"/>
      <c r="BS18" s="446"/>
      <c r="BT18" s="446"/>
      <c r="BU18" s="447"/>
      <c r="BV18" s="445">
        <v>8430691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1388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11954754</v>
      </c>
      <c r="BO19" s="446"/>
      <c r="BP19" s="446"/>
      <c r="BQ19" s="446"/>
      <c r="BR19" s="446"/>
      <c r="BS19" s="446"/>
      <c r="BT19" s="446"/>
      <c r="BU19" s="447"/>
      <c r="BV19" s="445">
        <v>11690330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20774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6879231</v>
      </c>
      <c r="BO23" s="446"/>
      <c r="BP23" s="446"/>
      <c r="BQ23" s="446"/>
      <c r="BR23" s="446"/>
      <c r="BS23" s="446"/>
      <c r="BT23" s="446"/>
      <c r="BU23" s="447"/>
      <c r="BV23" s="445">
        <v>7400003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7500</v>
      </c>
      <c r="R24" s="422"/>
      <c r="S24" s="422"/>
      <c r="T24" s="422"/>
      <c r="U24" s="422"/>
      <c r="V24" s="423"/>
      <c r="W24" s="487"/>
      <c r="X24" s="478"/>
      <c r="Y24" s="479"/>
      <c r="Z24" s="418" t="s">
        <v>164</v>
      </c>
      <c r="AA24" s="419"/>
      <c r="AB24" s="419"/>
      <c r="AC24" s="419"/>
      <c r="AD24" s="419"/>
      <c r="AE24" s="419"/>
      <c r="AF24" s="419"/>
      <c r="AG24" s="420"/>
      <c r="AH24" s="421">
        <v>270</v>
      </c>
      <c r="AI24" s="422"/>
      <c r="AJ24" s="422"/>
      <c r="AK24" s="422"/>
      <c r="AL24" s="423"/>
      <c r="AM24" s="421">
        <v>780300</v>
      </c>
      <c r="AN24" s="422"/>
      <c r="AO24" s="422"/>
      <c r="AP24" s="422"/>
      <c r="AQ24" s="422"/>
      <c r="AR24" s="423"/>
      <c r="AS24" s="421">
        <v>2890</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4090849</v>
      </c>
      <c r="BO24" s="446"/>
      <c r="BP24" s="446"/>
      <c r="BQ24" s="446"/>
      <c r="BR24" s="446"/>
      <c r="BS24" s="446"/>
      <c r="BT24" s="446"/>
      <c r="BU24" s="447"/>
      <c r="BV24" s="445">
        <v>4349478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2</v>
      </c>
      <c r="M25" s="422"/>
      <c r="N25" s="422"/>
      <c r="O25" s="422"/>
      <c r="P25" s="423"/>
      <c r="Q25" s="421">
        <v>6200</v>
      </c>
      <c r="R25" s="422"/>
      <c r="S25" s="422"/>
      <c r="T25" s="422"/>
      <c r="U25" s="422"/>
      <c r="V25" s="423"/>
      <c r="W25" s="487"/>
      <c r="X25" s="478"/>
      <c r="Y25" s="479"/>
      <c r="Z25" s="418" t="s">
        <v>167</v>
      </c>
      <c r="AA25" s="419"/>
      <c r="AB25" s="419"/>
      <c r="AC25" s="419"/>
      <c r="AD25" s="419"/>
      <c r="AE25" s="419"/>
      <c r="AF25" s="419"/>
      <c r="AG25" s="420"/>
      <c r="AH25" s="421" t="s">
        <v>128</v>
      </c>
      <c r="AI25" s="422"/>
      <c r="AJ25" s="422"/>
      <c r="AK25" s="422"/>
      <c r="AL25" s="423"/>
      <c r="AM25" s="421" t="s">
        <v>128</v>
      </c>
      <c r="AN25" s="422"/>
      <c r="AO25" s="422"/>
      <c r="AP25" s="422"/>
      <c r="AQ25" s="422"/>
      <c r="AR25" s="423"/>
      <c r="AS25" s="421" t="s">
        <v>128</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3073181</v>
      </c>
      <c r="BO25" s="441"/>
      <c r="BP25" s="441"/>
      <c r="BQ25" s="441"/>
      <c r="BR25" s="441"/>
      <c r="BS25" s="441"/>
      <c r="BT25" s="441"/>
      <c r="BU25" s="442"/>
      <c r="BV25" s="440">
        <v>383609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5600</v>
      </c>
      <c r="R26" s="422"/>
      <c r="S26" s="422"/>
      <c r="T26" s="422"/>
      <c r="U26" s="422"/>
      <c r="V26" s="423"/>
      <c r="W26" s="487"/>
      <c r="X26" s="478"/>
      <c r="Y26" s="479"/>
      <c r="Z26" s="418" t="s">
        <v>170</v>
      </c>
      <c r="AA26" s="500"/>
      <c r="AB26" s="500"/>
      <c r="AC26" s="500"/>
      <c r="AD26" s="500"/>
      <c r="AE26" s="500"/>
      <c r="AF26" s="500"/>
      <c r="AG26" s="501"/>
      <c r="AH26" s="421">
        <v>22</v>
      </c>
      <c r="AI26" s="422"/>
      <c r="AJ26" s="422"/>
      <c r="AK26" s="422"/>
      <c r="AL26" s="423"/>
      <c r="AM26" s="421">
        <v>55748</v>
      </c>
      <c r="AN26" s="422"/>
      <c r="AO26" s="422"/>
      <c r="AP26" s="422"/>
      <c r="AQ26" s="422"/>
      <c r="AR26" s="423"/>
      <c r="AS26" s="421">
        <v>2534</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128</v>
      </c>
      <c r="BO26" s="446"/>
      <c r="BP26" s="446"/>
      <c r="BQ26" s="446"/>
      <c r="BR26" s="446"/>
      <c r="BS26" s="446"/>
      <c r="BT26" s="446"/>
      <c r="BU26" s="447"/>
      <c r="BV26" s="445" t="s">
        <v>128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4400</v>
      </c>
      <c r="R27" s="422"/>
      <c r="S27" s="422"/>
      <c r="T27" s="422"/>
      <c r="U27" s="422"/>
      <c r="V27" s="423"/>
      <c r="W27" s="487"/>
      <c r="X27" s="478"/>
      <c r="Y27" s="479"/>
      <c r="Z27" s="418" t="s">
        <v>173</v>
      </c>
      <c r="AA27" s="419"/>
      <c r="AB27" s="419"/>
      <c r="AC27" s="419"/>
      <c r="AD27" s="419"/>
      <c r="AE27" s="419"/>
      <c r="AF27" s="419"/>
      <c r="AG27" s="420"/>
      <c r="AH27" s="421">
        <v>2</v>
      </c>
      <c r="AI27" s="422"/>
      <c r="AJ27" s="422"/>
      <c r="AK27" s="422"/>
      <c r="AL27" s="423"/>
      <c r="AM27" s="421" t="s">
        <v>174</v>
      </c>
      <c r="AN27" s="422"/>
      <c r="AO27" s="422"/>
      <c r="AP27" s="422"/>
      <c r="AQ27" s="422"/>
      <c r="AR27" s="423"/>
      <c r="AS27" s="421" t="s">
        <v>174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307920</v>
      </c>
      <c r="BO27" s="449"/>
      <c r="BP27" s="449"/>
      <c r="BQ27" s="449"/>
      <c r="BR27" s="449"/>
      <c r="BS27" s="449"/>
      <c r="BT27" s="449"/>
      <c r="BU27" s="450"/>
      <c r="BV27" s="448">
        <v>307701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3900</v>
      </c>
      <c r="R28" s="422"/>
      <c r="S28" s="422"/>
      <c r="T28" s="422"/>
      <c r="U28" s="422"/>
      <c r="V28" s="423"/>
      <c r="W28" s="487"/>
      <c r="X28" s="478"/>
      <c r="Y28" s="479"/>
      <c r="Z28" s="418" t="s">
        <v>177</v>
      </c>
      <c r="AA28" s="419"/>
      <c r="AB28" s="419"/>
      <c r="AC28" s="419"/>
      <c r="AD28" s="419"/>
      <c r="AE28" s="419"/>
      <c r="AF28" s="419"/>
      <c r="AG28" s="420"/>
      <c r="AH28" s="421" t="s">
        <v>128</v>
      </c>
      <c r="AI28" s="422"/>
      <c r="AJ28" s="422"/>
      <c r="AK28" s="422"/>
      <c r="AL28" s="423"/>
      <c r="AM28" s="421" t="s">
        <v>128</v>
      </c>
      <c r="AN28" s="422"/>
      <c r="AO28" s="422"/>
      <c r="AP28" s="422"/>
      <c r="AQ28" s="422"/>
      <c r="AR28" s="423"/>
      <c r="AS28" s="421" t="s">
        <v>128</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1519293</v>
      </c>
      <c r="BO28" s="441"/>
      <c r="BP28" s="441"/>
      <c r="BQ28" s="441"/>
      <c r="BR28" s="441"/>
      <c r="BS28" s="441"/>
      <c r="BT28" s="441"/>
      <c r="BU28" s="442"/>
      <c r="BV28" s="440">
        <v>1531839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14</v>
      </c>
      <c r="M29" s="422"/>
      <c r="N29" s="422"/>
      <c r="O29" s="422"/>
      <c r="P29" s="423"/>
      <c r="Q29" s="421">
        <v>3600</v>
      </c>
      <c r="R29" s="422"/>
      <c r="S29" s="422"/>
      <c r="T29" s="422"/>
      <c r="U29" s="422"/>
      <c r="V29" s="423"/>
      <c r="W29" s="488"/>
      <c r="X29" s="489"/>
      <c r="Y29" s="490"/>
      <c r="Z29" s="418" t="s">
        <v>180</v>
      </c>
      <c r="AA29" s="419"/>
      <c r="AB29" s="419"/>
      <c r="AC29" s="419"/>
      <c r="AD29" s="419"/>
      <c r="AE29" s="419"/>
      <c r="AF29" s="419"/>
      <c r="AG29" s="420"/>
      <c r="AH29" s="421">
        <v>272</v>
      </c>
      <c r="AI29" s="422"/>
      <c r="AJ29" s="422"/>
      <c r="AK29" s="422"/>
      <c r="AL29" s="423"/>
      <c r="AM29" s="421">
        <v>787978</v>
      </c>
      <c r="AN29" s="422"/>
      <c r="AO29" s="422"/>
      <c r="AP29" s="422"/>
      <c r="AQ29" s="422"/>
      <c r="AR29" s="423"/>
      <c r="AS29" s="421">
        <v>2897</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2039977</v>
      </c>
      <c r="BO29" s="446"/>
      <c r="BP29" s="446"/>
      <c r="BQ29" s="446"/>
      <c r="BR29" s="446"/>
      <c r="BS29" s="446"/>
      <c r="BT29" s="446"/>
      <c r="BU29" s="447"/>
      <c r="BV29" s="445">
        <v>1985486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95.4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2533507</v>
      </c>
      <c r="BO30" s="449"/>
      <c r="BP30" s="449"/>
      <c r="BQ30" s="449"/>
      <c r="BR30" s="449"/>
      <c r="BS30" s="449"/>
      <c r="BT30" s="449"/>
      <c r="BU30" s="450"/>
      <c r="BV30" s="448">
        <v>2132164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189</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公立那賀病院経営事務組合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岩出市土地開発公社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墓園事業特別会計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和歌山県市町村総合事務組合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上田徳一・千代子育英奨学会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那賀児童福祉施設組合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那賀広域事務組合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那賀衛生環境整備組合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那賀消防組合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那賀休日急患診療所経営事務組合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和歌山地方税回収機構</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県後期高齢者広域連合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k84asrBljF+Ub4yRuefnoU4WzzLpWw/lUVObWvmzDQPx7ojvdL1QA/8/JhUbL9yeBwui8BCAFeyEAeSC0gOdQ==" saltValue="ozlI1cfmFzYX2s6QX2mU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4" t="s">
        <v>551</v>
      </c>
      <c r="D34" s="1224"/>
      <c r="E34" s="1225"/>
      <c r="F34" s="32">
        <v>29.34</v>
      </c>
      <c r="G34" s="33">
        <v>29.14</v>
      </c>
      <c r="H34" s="33">
        <v>24.45</v>
      </c>
      <c r="I34" s="33">
        <v>22.6</v>
      </c>
      <c r="J34" s="34">
        <v>20.85</v>
      </c>
      <c r="K34" s="22"/>
      <c r="L34" s="22"/>
      <c r="M34" s="22"/>
      <c r="N34" s="22"/>
      <c r="O34" s="22"/>
      <c r="P34" s="22"/>
    </row>
    <row r="35" spans="1:16" ht="39" customHeight="1" x14ac:dyDescent="0.15">
      <c r="A35" s="22"/>
      <c r="B35" s="35"/>
      <c r="C35" s="1218" t="s">
        <v>552</v>
      </c>
      <c r="D35" s="1219"/>
      <c r="E35" s="1220"/>
      <c r="F35" s="36">
        <v>4.62</v>
      </c>
      <c r="G35" s="37">
        <v>4.68</v>
      </c>
      <c r="H35" s="37">
        <v>4.57</v>
      </c>
      <c r="I35" s="37">
        <v>4.47</v>
      </c>
      <c r="J35" s="38">
        <v>4.4000000000000004</v>
      </c>
      <c r="K35" s="22"/>
      <c r="L35" s="22"/>
      <c r="M35" s="22"/>
      <c r="N35" s="22"/>
      <c r="O35" s="22"/>
      <c r="P35" s="22"/>
    </row>
    <row r="36" spans="1:16" ht="39" customHeight="1" x14ac:dyDescent="0.15">
      <c r="A36" s="22"/>
      <c r="B36" s="35"/>
      <c r="C36" s="1218" t="s">
        <v>553</v>
      </c>
      <c r="D36" s="1219"/>
      <c r="E36" s="1220"/>
      <c r="F36" s="36">
        <v>0.04</v>
      </c>
      <c r="G36" s="37">
        <v>0.04</v>
      </c>
      <c r="H36" s="37">
        <v>0.08</v>
      </c>
      <c r="I36" s="37">
        <v>0.24</v>
      </c>
      <c r="J36" s="38">
        <v>0.79</v>
      </c>
      <c r="K36" s="22"/>
      <c r="L36" s="22"/>
      <c r="M36" s="22"/>
      <c r="N36" s="22"/>
      <c r="O36" s="22"/>
      <c r="P36" s="22"/>
    </row>
    <row r="37" spans="1:16" ht="39" customHeight="1" x14ac:dyDescent="0.15">
      <c r="A37" s="22"/>
      <c r="B37" s="35"/>
      <c r="C37" s="1218" t="s">
        <v>554</v>
      </c>
      <c r="D37" s="1219"/>
      <c r="E37" s="1220"/>
      <c r="F37" s="36">
        <v>0.2</v>
      </c>
      <c r="G37" s="37">
        <v>0.02</v>
      </c>
      <c r="H37" s="37">
        <v>0.2</v>
      </c>
      <c r="I37" s="37">
        <v>0.2</v>
      </c>
      <c r="J37" s="38">
        <v>0.34</v>
      </c>
      <c r="K37" s="22"/>
      <c r="L37" s="22"/>
      <c r="M37" s="22"/>
      <c r="N37" s="22"/>
      <c r="O37" s="22"/>
      <c r="P37" s="22"/>
    </row>
    <row r="38" spans="1:16" ht="39" customHeight="1" x14ac:dyDescent="0.15">
      <c r="A38" s="22"/>
      <c r="B38" s="35"/>
      <c r="C38" s="1218" t="s">
        <v>555</v>
      </c>
      <c r="D38" s="1219"/>
      <c r="E38" s="1220"/>
      <c r="F38" s="36">
        <v>0.9</v>
      </c>
      <c r="G38" s="37">
        <v>1</v>
      </c>
      <c r="H38" s="37">
        <v>0.46</v>
      </c>
      <c r="I38" s="37">
        <v>0.55000000000000004</v>
      </c>
      <c r="J38" s="38">
        <v>0.25</v>
      </c>
      <c r="K38" s="22"/>
      <c r="L38" s="22"/>
      <c r="M38" s="22"/>
      <c r="N38" s="22"/>
      <c r="O38" s="22"/>
      <c r="P38" s="22"/>
    </row>
    <row r="39" spans="1:16" ht="39" customHeight="1" x14ac:dyDescent="0.15">
      <c r="A39" s="22"/>
      <c r="B39" s="35"/>
      <c r="C39" s="1218" t="s">
        <v>556</v>
      </c>
      <c r="D39" s="1219"/>
      <c r="E39" s="1220"/>
      <c r="F39" s="36">
        <v>0.16</v>
      </c>
      <c r="G39" s="37">
        <v>0.11</v>
      </c>
      <c r="H39" s="37">
        <v>0.11</v>
      </c>
      <c r="I39" s="37">
        <v>0.12</v>
      </c>
      <c r="J39" s="38">
        <v>0.13</v>
      </c>
      <c r="K39" s="22"/>
      <c r="L39" s="22"/>
      <c r="M39" s="22"/>
      <c r="N39" s="22"/>
      <c r="O39" s="22"/>
      <c r="P39" s="22"/>
    </row>
    <row r="40" spans="1:16" ht="39" customHeight="1" x14ac:dyDescent="0.15">
      <c r="A40" s="22"/>
      <c r="B40" s="35"/>
      <c r="C40" s="1218" t="s">
        <v>557</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558</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559</v>
      </c>
      <c r="D43" s="1222"/>
      <c r="E43" s="1223"/>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Kh1YafcoT/0Br/EpLDZOTQZoTJs+VmCqQyAcu5oCtIz9zvxKgf5K8b8EEM2s7uHTMpwoB+MAl4gItFOtwZaEA==" saltValue="txSbhi9049dwkOztY3lM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1151</v>
      </c>
      <c r="L45" s="60">
        <v>1167</v>
      </c>
      <c r="M45" s="60">
        <v>1150</v>
      </c>
      <c r="N45" s="60">
        <v>1172</v>
      </c>
      <c r="O45" s="61">
        <v>1166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14</v>
      </c>
      <c r="F48" s="1228"/>
      <c r="G48" s="1228"/>
      <c r="H48" s="1228"/>
      <c r="I48" s="1228"/>
      <c r="J48" s="1229"/>
      <c r="K48" s="63">
        <v>222</v>
      </c>
      <c r="L48" s="64">
        <v>254</v>
      </c>
      <c r="M48" s="64">
        <v>288</v>
      </c>
      <c r="N48" s="64">
        <v>335</v>
      </c>
      <c r="O48" s="65">
        <v>407</v>
      </c>
      <c r="P48" s="48"/>
      <c r="Q48" s="48"/>
      <c r="R48" s="48"/>
      <c r="S48" s="48"/>
      <c r="T48" s="48"/>
      <c r="U48" s="48"/>
    </row>
    <row r="49" spans="1:21" ht="30.75" customHeight="1" x14ac:dyDescent="0.15">
      <c r="A49" s="48"/>
      <c r="B49" s="1236"/>
      <c r="C49" s="1237"/>
      <c r="D49" s="62"/>
      <c r="E49" s="1228" t="s">
        <v>15</v>
      </c>
      <c r="F49" s="1228"/>
      <c r="G49" s="1228"/>
      <c r="H49" s="1228"/>
      <c r="I49" s="1228"/>
      <c r="J49" s="1229"/>
      <c r="K49" s="63">
        <v>247</v>
      </c>
      <c r="L49" s="64">
        <v>208</v>
      </c>
      <c r="M49" s="64">
        <v>213</v>
      </c>
      <c r="N49" s="64">
        <v>225</v>
      </c>
      <c r="O49" s="65">
        <v>246</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504</v>
      </c>
      <c r="L50" s="64" t="s">
        <v>504</v>
      </c>
      <c r="M50" s="64" t="s">
        <v>504</v>
      </c>
      <c r="N50" s="64" t="s">
        <v>504</v>
      </c>
      <c r="O50" s="65" t="s">
        <v>504</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1328</v>
      </c>
      <c r="L52" s="64">
        <v>1388</v>
      </c>
      <c r="M52" s="64">
        <v>1371</v>
      </c>
      <c r="N52" s="64">
        <v>1435</v>
      </c>
      <c r="O52" s="65">
        <v>1484</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292</v>
      </c>
      <c r="L53" s="69">
        <v>241</v>
      </c>
      <c r="M53" s="69">
        <v>280</v>
      </c>
      <c r="N53" s="69">
        <v>297</v>
      </c>
      <c r="O53" s="70">
        <v>335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b6mD5+Ab0H5UwHW9DQEpwN6C8ZDXqLcvibX7dKrftC7F6ooyBPhBU1lkUgZ0gcwxwbobRuTCiiZITbCKS2FCg==" saltValue="pik09OwLImzxlsDdkKXby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546</v>
      </c>
      <c r="J40" s="79" t="s">
        <v>547</v>
      </c>
      <c r="K40" s="79" t="s">
        <v>548</v>
      </c>
      <c r="L40" s="79" t="s">
        <v>549</v>
      </c>
      <c r="M40" s="80" t="s">
        <v>550</v>
      </c>
    </row>
    <row r="41" spans="2:13" ht="27.75" customHeight="1" x14ac:dyDescent="0.15">
      <c r="B41" s="1254" t="s">
        <v>23</v>
      </c>
      <c r="C41" s="1255"/>
      <c r="D41" s="81"/>
      <c r="E41" s="1256" t="s">
        <v>24</v>
      </c>
      <c r="F41" s="1256"/>
      <c r="G41" s="1256"/>
      <c r="H41" s="1257"/>
      <c r="I41" s="82">
        <v>8627</v>
      </c>
      <c r="J41" s="83">
        <v>8314</v>
      </c>
      <c r="K41" s="83">
        <v>7927</v>
      </c>
      <c r="L41" s="83">
        <v>7400</v>
      </c>
      <c r="M41" s="84">
        <v>6879</v>
      </c>
    </row>
    <row r="42" spans="2:13" ht="27.75" customHeight="1" x14ac:dyDescent="0.15">
      <c r="B42" s="1244"/>
      <c r="C42" s="1245"/>
      <c r="D42" s="85"/>
      <c r="E42" s="1248" t="s">
        <v>25</v>
      </c>
      <c r="F42" s="1248"/>
      <c r="G42" s="1248"/>
      <c r="H42" s="1249"/>
      <c r="I42" s="86">
        <v>1</v>
      </c>
      <c r="J42" s="87">
        <v>1</v>
      </c>
      <c r="K42" s="87">
        <v>0</v>
      </c>
      <c r="L42" s="87">
        <v>0</v>
      </c>
      <c r="M42" s="88">
        <v>0</v>
      </c>
    </row>
    <row r="43" spans="2:13" ht="27.75" customHeight="1" x14ac:dyDescent="0.15">
      <c r="B43" s="1244"/>
      <c r="C43" s="1245"/>
      <c r="D43" s="85"/>
      <c r="E43" s="1248" t="s">
        <v>26</v>
      </c>
      <c r="F43" s="1248"/>
      <c r="G43" s="1248"/>
      <c r="H43" s="1249"/>
      <c r="I43" s="86">
        <v>6767</v>
      </c>
      <c r="J43" s="87">
        <v>7758</v>
      </c>
      <c r="K43" s="87">
        <v>9154</v>
      </c>
      <c r="L43" s="87">
        <v>10227</v>
      </c>
      <c r="M43" s="88">
        <v>11005</v>
      </c>
    </row>
    <row r="44" spans="2:13" ht="27.75" customHeight="1" x14ac:dyDescent="0.15">
      <c r="B44" s="1244"/>
      <c r="C44" s="1245"/>
      <c r="D44" s="85"/>
      <c r="E44" s="1248" t="s">
        <v>27</v>
      </c>
      <c r="F44" s="1248"/>
      <c r="G44" s="1248"/>
      <c r="H44" s="1249"/>
      <c r="I44" s="86">
        <v>3428</v>
      </c>
      <c r="J44" s="87">
        <v>3433</v>
      </c>
      <c r="K44" s="87">
        <v>3295</v>
      </c>
      <c r="L44" s="87">
        <v>1796</v>
      </c>
      <c r="M44" s="88">
        <v>1656</v>
      </c>
    </row>
    <row r="45" spans="2:13" ht="27.75" customHeight="1" x14ac:dyDescent="0.15">
      <c r="B45" s="1244"/>
      <c r="C45" s="1245"/>
      <c r="D45" s="85"/>
      <c r="E45" s="1248" t="s">
        <v>28</v>
      </c>
      <c r="F45" s="1248"/>
      <c r="G45" s="1248"/>
      <c r="H45" s="1249"/>
      <c r="I45" s="86">
        <v>765</v>
      </c>
      <c r="J45" s="87">
        <v>729</v>
      </c>
      <c r="K45" s="87">
        <v>558</v>
      </c>
      <c r="L45" s="87">
        <v>543</v>
      </c>
      <c r="M45" s="88">
        <v>429</v>
      </c>
    </row>
    <row r="46" spans="2:13" ht="27.75" customHeight="1" x14ac:dyDescent="0.15">
      <c r="B46" s="1244"/>
      <c r="C46" s="1245"/>
      <c r="D46" s="89"/>
      <c r="E46" s="1248" t="s">
        <v>29</v>
      </c>
      <c r="F46" s="1248"/>
      <c r="G46" s="1248"/>
      <c r="H46" s="1249"/>
      <c r="I46" s="86" t="s">
        <v>504</v>
      </c>
      <c r="J46" s="87" t="s">
        <v>504</v>
      </c>
      <c r="K46" s="87" t="s">
        <v>504</v>
      </c>
      <c r="L46" s="87" t="s">
        <v>504</v>
      </c>
      <c r="M46" s="88" t="s">
        <v>504</v>
      </c>
    </row>
    <row r="47" spans="2:13" ht="27.75" customHeight="1" x14ac:dyDescent="0.15">
      <c r="B47" s="1244"/>
      <c r="C47" s="1245"/>
      <c r="D47" s="90"/>
      <c r="E47" s="1258" t="s">
        <v>30</v>
      </c>
      <c r="F47" s="1259"/>
      <c r="G47" s="1259"/>
      <c r="H47" s="1260"/>
      <c r="I47" s="86" t="s">
        <v>504</v>
      </c>
      <c r="J47" s="87" t="s">
        <v>504</v>
      </c>
      <c r="K47" s="87" t="s">
        <v>504</v>
      </c>
      <c r="L47" s="87" t="s">
        <v>504</v>
      </c>
      <c r="M47" s="88" t="s">
        <v>504</v>
      </c>
    </row>
    <row r="48" spans="2:13" ht="27.75" customHeight="1" x14ac:dyDescent="0.15">
      <c r="B48" s="1244"/>
      <c r="C48" s="1245"/>
      <c r="D48" s="85"/>
      <c r="E48" s="1248" t="s">
        <v>31</v>
      </c>
      <c r="F48" s="1248"/>
      <c r="G48" s="1248"/>
      <c r="H48" s="1249"/>
      <c r="I48" s="86" t="s">
        <v>504</v>
      </c>
      <c r="J48" s="87" t="s">
        <v>504</v>
      </c>
      <c r="K48" s="87" t="s">
        <v>504</v>
      </c>
      <c r="L48" s="87" t="s">
        <v>504</v>
      </c>
      <c r="M48" s="88" t="s">
        <v>504</v>
      </c>
    </row>
    <row r="49" spans="2:13" ht="27.75" customHeight="1" x14ac:dyDescent="0.15">
      <c r="B49" s="1246"/>
      <c r="C49" s="1247"/>
      <c r="D49" s="85"/>
      <c r="E49" s="1248" t="s">
        <v>32</v>
      </c>
      <c r="F49" s="1248"/>
      <c r="G49" s="1248"/>
      <c r="H49" s="1249"/>
      <c r="I49" s="86" t="s">
        <v>504</v>
      </c>
      <c r="J49" s="87" t="s">
        <v>504</v>
      </c>
      <c r="K49" s="87" t="s">
        <v>504</v>
      </c>
      <c r="L49" s="87" t="s">
        <v>504</v>
      </c>
      <c r="M49" s="88" t="s">
        <v>504</v>
      </c>
    </row>
    <row r="50" spans="2:13" ht="27.75" customHeight="1" x14ac:dyDescent="0.15">
      <c r="B50" s="1242" t="s">
        <v>33</v>
      </c>
      <c r="C50" s="1243"/>
      <c r="D50" s="91"/>
      <c r="E50" s="1248" t="s">
        <v>34</v>
      </c>
      <c r="F50" s="1248"/>
      <c r="G50" s="1248"/>
      <c r="H50" s="1249"/>
      <c r="I50" s="86">
        <v>5391</v>
      </c>
      <c r="J50" s="87">
        <v>5286</v>
      </c>
      <c r="K50" s="87">
        <v>5695</v>
      </c>
      <c r="L50" s="87">
        <v>5957</v>
      </c>
      <c r="M50" s="88">
        <v>6401</v>
      </c>
    </row>
    <row r="51" spans="2:13" ht="27.75" customHeight="1" x14ac:dyDescent="0.15">
      <c r="B51" s="1244"/>
      <c r="C51" s="1245"/>
      <c r="D51" s="85"/>
      <c r="E51" s="1248" t="s">
        <v>35</v>
      </c>
      <c r="F51" s="1248"/>
      <c r="G51" s="1248"/>
      <c r="H51" s="1249"/>
      <c r="I51" s="86">
        <v>257</v>
      </c>
      <c r="J51" s="87">
        <v>200</v>
      </c>
      <c r="K51" s="87">
        <v>148</v>
      </c>
      <c r="L51" s="87">
        <v>107</v>
      </c>
      <c r="M51" s="88">
        <v>84</v>
      </c>
    </row>
    <row r="52" spans="2:13" ht="27.75" customHeight="1" x14ac:dyDescent="0.15">
      <c r="B52" s="1246"/>
      <c r="C52" s="1247"/>
      <c r="D52" s="85"/>
      <c r="E52" s="1248" t="s">
        <v>36</v>
      </c>
      <c r="F52" s="1248"/>
      <c r="G52" s="1248"/>
      <c r="H52" s="1249"/>
      <c r="I52" s="86">
        <v>14539</v>
      </c>
      <c r="J52" s="87">
        <v>15064</v>
      </c>
      <c r="K52" s="87">
        <v>15392</v>
      </c>
      <c r="L52" s="87">
        <v>15425</v>
      </c>
      <c r="M52" s="88">
        <v>15386</v>
      </c>
    </row>
    <row r="53" spans="2:13" ht="27.75" customHeight="1" thickBot="1" x14ac:dyDescent="0.2">
      <c r="B53" s="1250" t="s">
        <v>37</v>
      </c>
      <c r="C53" s="1251"/>
      <c r="D53" s="92"/>
      <c r="E53" s="1252" t="s">
        <v>38</v>
      </c>
      <c r="F53" s="1252"/>
      <c r="G53" s="1252"/>
      <c r="H53" s="1253"/>
      <c r="I53" s="93">
        <v>-600</v>
      </c>
      <c r="J53" s="94">
        <v>-315</v>
      </c>
      <c r="K53" s="94">
        <v>-300</v>
      </c>
      <c r="L53" s="94">
        <v>-1523</v>
      </c>
      <c r="M53" s="95">
        <v>-1903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p86ybvy7h5DmZzUxL4j+Tj4hDBaqXZJE7r8UsE4TC7y3UOC6E3JnozIj5zKvyOkHOwK7mwEA28uIfnYus6t0w==" saltValue="kLmAvxoci7FBMJ69Z3zj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9" t="s">
        <v>41</v>
      </c>
      <c r="D55" s="1269"/>
      <c r="E55" s="1270"/>
      <c r="F55" s="107">
        <v>1533</v>
      </c>
      <c r="G55" s="107">
        <v>1532</v>
      </c>
      <c r="H55" s="108">
        <v>1519</v>
      </c>
    </row>
    <row r="56" spans="2:8" ht="52.5" customHeight="1" x14ac:dyDescent="0.15">
      <c r="B56" s="109"/>
      <c r="C56" s="1271" t="s">
        <v>42</v>
      </c>
      <c r="D56" s="1271"/>
      <c r="E56" s="1272"/>
      <c r="F56" s="110">
        <v>1692</v>
      </c>
      <c r="G56" s="110">
        <v>1985</v>
      </c>
      <c r="H56" s="111">
        <v>2040</v>
      </c>
    </row>
    <row r="57" spans="2:8" ht="53.25" customHeight="1" x14ac:dyDescent="0.15">
      <c r="B57" s="109"/>
      <c r="C57" s="1273" t="s">
        <v>43</v>
      </c>
      <c r="D57" s="1273"/>
      <c r="E57" s="1274"/>
      <c r="F57" s="112">
        <v>2163</v>
      </c>
      <c r="G57" s="112">
        <v>2132</v>
      </c>
      <c r="H57" s="113">
        <v>2534</v>
      </c>
    </row>
    <row r="58" spans="2:8" ht="45.75" customHeight="1" x14ac:dyDescent="0.15">
      <c r="B58" s="114"/>
      <c r="C58" s="1261" t="s">
        <v>576</v>
      </c>
      <c r="D58" s="1262"/>
      <c r="E58" s="1263"/>
      <c r="F58" s="115">
        <v>615</v>
      </c>
      <c r="G58" s="115">
        <v>634</v>
      </c>
      <c r="H58" s="116">
        <v>1073</v>
      </c>
    </row>
    <row r="59" spans="2:8" ht="45.75" customHeight="1" x14ac:dyDescent="0.15">
      <c r="B59" s="114"/>
      <c r="C59" s="1261" t="s">
        <v>577</v>
      </c>
      <c r="D59" s="1262"/>
      <c r="E59" s="1263"/>
      <c r="F59" s="115">
        <v>686</v>
      </c>
      <c r="G59" s="115">
        <v>636</v>
      </c>
      <c r="H59" s="116">
        <v>711</v>
      </c>
    </row>
    <row r="60" spans="2:8" ht="45.75" customHeight="1" x14ac:dyDescent="0.15">
      <c r="B60" s="114"/>
      <c r="C60" s="1261" t="s">
        <v>578</v>
      </c>
      <c r="D60" s="1262"/>
      <c r="E60" s="1263"/>
      <c r="F60" s="115">
        <v>299</v>
      </c>
      <c r="G60" s="115">
        <v>299</v>
      </c>
      <c r="H60" s="116">
        <v>299</v>
      </c>
    </row>
    <row r="61" spans="2:8" ht="45.75" customHeight="1" x14ac:dyDescent="0.15">
      <c r="B61" s="114"/>
      <c r="C61" s="1261" t="s">
        <v>579</v>
      </c>
      <c r="D61" s="1262"/>
      <c r="E61" s="1263"/>
      <c r="F61" s="115">
        <v>209</v>
      </c>
      <c r="G61" s="115">
        <v>209</v>
      </c>
      <c r="H61" s="116">
        <v>209</v>
      </c>
    </row>
    <row r="62" spans="2:8" ht="45.75" customHeight="1" thickBot="1" x14ac:dyDescent="0.2">
      <c r="B62" s="117"/>
      <c r="C62" s="1264" t="s">
        <v>580</v>
      </c>
      <c r="D62" s="1265"/>
      <c r="E62" s="1266"/>
      <c r="F62" s="118">
        <v>201</v>
      </c>
      <c r="G62" s="118">
        <v>201</v>
      </c>
      <c r="H62" s="119">
        <v>201</v>
      </c>
    </row>
    <row r="63" spans="2:8" ht="52.5" customHeight="1" thickBot="1" x14ac:dyDescent="0.2">
      <c r="B63" s="120"/>
      <c r="C63" s="1267" t="s">
        <v>44</v>
      </c>
      <c r="D63" s="1267"/>
      <c r="E63" s="1268"/>
      <c r="F63" s="121">
        <v>5388</v>
      </c>
      <c r="G63" s="121">
        <v>5649</v>
      </c>
      <c r="H63" s="122">
        <v>6093</v>
      </c>
    </row>
    <row r="64" spans="2:8" ht="15" customHeight="1" x14ac:dyDescent="0.15"/>
    <row r="65" ht="0" hidden="1" customHeight="1" x14ac:dyDescent="0.15"/>
    <row r="66" ht="0" hidden="1" customHeight="1" x14ac:dyDescent="0.15"/>
  </sheetData>
  <sheetProtection algorithmName="SHA-512" hashValue="NiU0zGOcLNJhV/ngb1n4MmCosGJ65aQJfnWp+STGMt/WdToAygrqwKCIpESPTVHYhz97ARNT1qR0x8xH1UHZrQ==" saltValue="ae4bZZuDwhkxnj7UQo79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600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546</v>
      </c>
      <c r="BQ50" s="1280"/>
      <c r="BR50" s="1280"/>
      <c r="BS50" s="1280"/>
      <c r="BT50" s="1280"/>
      <c r="BU50" s="1280"/>
      <c r="BV50" s="1280"/>
      <c r="BW50" s="1280"/>
      <c r="BX50" s="1280" t="s">
        <v>547</v>
      </c>
      <c r="BY50" s="1280"/>
      <c r="BZ50" s="1280"/>
      <c r="CA50" s="1280"/>
      <c r="CB50" s="1280"/>
      <c r="CC50" s="1280"/>
      <c r="CD50" s="1280"/>
      <c r="CE50" s="1280"/>
      <c r="CF50" s="1280" t="s">
        <v>548</v>
      </c>
      <c r="CG50" s="1280"/>
      <c r="CH50" s="1280"/>
      <c r="CI50" s="1280"/>
      <c r="CJ50" s="1280"/>
      <c r="CK50" s="1280"/>
      <c r="CL50" s="1280"/>
      <c r="CM50" s="1280"/>
      <c r="CN50" s="1280" t="s">
        <v>549</v>
      </c>
      <c r="CO50" s="1280"/>
      <c r="CP50" s="1280"/>
      <c r="CQ50" s="1280"/>
      <c r="CR50" s="1280"/>
      <c r="CS50" s="1280"/>
      <c r="CT50" s="1280"/>
      <c r="CU50" s="1280"/>
      <c r="CV50" s="1280" t="s">
        <v>550</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588</v>
      </c>
      <c r="AO51" s="1278"/>
      <c r="AP51" s="1278"/>
      <c r="AQ51" s="1278"/>
      <c r="AR51" s="1278"/>
      <c r="AS51" s="1278"/>
      <c r="AT51" s="1278"/>
      <c r="AU51" s="1278"/>
      <c r="AV51" s="1278"/>
      <c r="AW51" s="1278"/>
      <c r="AX51" s="1278"/>
      <c r="AY51" s="1278"/>
      <c r="AZ51" s="1278"/>
      <c r="BA51" s="1278"/>
      <c r="BB51" s="1278" t="s">
        <v>590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57</v>
      </c>
      <c r="CO53" s="1275"/>
      <c r="CP53" s="1275"/>
      <c r="CQ53" s="1275"/>
      <c r="CR53" s="1275"/>
      <c r="CS53" s="1275"/>
      <c r="CT53" s="1275"/>
      <c r="CU53" s="1275"/>
      <c r="CV53" s="1275">
        <v>57.6</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592</v>
      </c>
      <c r="AO55" s="1280"/>
      <c r="AP55" s="1280"/>
      <c r="AQ55" s="1280"/>
      <c r="AR55" s="1280"/>
      <c r="AS55" s="1280"/>
      <c r="AT55" s="1280"/>
      <c r="AU55" s="1280"/>
      <c r="AV55" s="1280"/>
      <c r="AW55" s="1280"/>
      <c r="AX55" s="1280"/>
      <c r="AY55" s="1280"/>
      <c r="AZ55" s="1280"/>
      <c r="BA55" s="1280"/>
      <c r="BB55" s="1278" t="s">
        <v>589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35.299999999999997</v>
      </c>
      <c r="CO55" s="1275"/>
      <c r="CP55" s="1275"/>
      <c r="CQ55" s="1275"/>
      <c r="CR55" s="1275"/>
      <c r="CS55" s="1275"/>
      <c r="CT55" s="1275"/>
      <c r="CU55" s="1275"/>
      <c r="CV55" s="1275">
        <v>31.9</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60.4</v>
      </c>
      <c r="CO57" s="1275"/>
      <c r="CP57" s="1275"/>
      <c r="CQ57" s="1275"/>
      <c r="CR57" s="1275"/>
      <c r="CS57" s="1275"/>
      <c r="CT57" s="1275"/>
      <c r="CU57" s="1275"/>
      <c r="CV57" s="1275">
        <v>60.8</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593</v>
      </c>
    </row>
    <row r="64" spans="1:109" x14ac:dyDescent="0.15">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546</v>
      </c>
      <c r="BQ72" s="1280"/>
      <c r="BR72" s="1280"/>
      <c r="BS72" s="1280"/>
      <c r="BT72" s="1280"/>
      <c r="BU72" s="1280"/>
      <c r="BV72" s="1280"/>
      <c r="BW72" s="1280"/>
      <c r="BX72" s="1280" t="s">
        <v>547</v>
      </c>
      <c r="BY72" s="1280"/>
      <c r="BZ72" s="1280"/>
      <c r="CA72" s="1280"/>
      <c r="CB72" s="1280"/>
      <c r="CC72" s="1280"/>
      <c r="CD72" s="1280"/>
      <c r="CE72" s="1280"/>
      <c r="CF72" s="1280" t="s">
        <v>548</v>
      </c>
      <c r="CG72" s="1280"/>
      <c r="CH72" s="1280"/>
      <c r="CI72" s="1280"/>
      <c r="CJ72" s="1280"/>
      <c r="CK72" s="1280"/>
      <c r="CL72" s="1280"/>
      <c r="CM72" s="1280"/>
      <c r="CN72" s="1280" t="s">
        <v>549</v>
      </c>
      <c r="CO72" s="1280"/>
      <c r="CP72" s="1280"/>
      <c r="CQ72" s="1280"/>
      <c r="CR72" s="1280"/>
      <c r="CS72" s="1280"/>
      <c r="CT72" s="1280"/>
      <c r="CU72" s="1280"/>
      <c r="CV72" s="1280" t="s">
        <v>550</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588</v>
      </c>
      <c r="AO73" s="1278"/>
      <c r="AP73" s="1278"/>
      <c r="AQ73" s="1278"/>
      <c r="AR73" s="1278"/>
      <c r="AS73" s="1278"/>
      <c r="AT73" s="1278"/>
      <c r="AU73" s="1278"/>
      <c r="AV73" s="1278"/>
      <c r="AW73" s="1278"/>
      <c r="AX73" s="1278"/>
      <c r="AY73" s="1278"/>
      <c r="AZ73" s="1278"/>
      <c r="BA73" s="1278"/>
      <c r="BB73" s="1278" t="s">
        <v>589</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595</v>
      </c>
      <c r="BC75" s="1278"/>
      <c r="BD75" s="1278"/>
      <c r="BE75" s="1278"/>
      <c r="BF75" s="1278"/>
      <c r="BG75" s="1278"/>
      <c r="BH75" s="1278"/>
      <c r="BI75" s="1278"/>
      <c r="BJ75" s="1278"/>
      <c r="BK75" s="1278"/>
      <c r="BL75" s="1278"/>
      <c r="BM75" s="1278"/>
      <c r="BN75" s="1278"/>
      <c r="BO75" s="1278"/>
      <c r="BP75" s="1275">
        <v>4</v>
      </c>
      <c r="BQ75" s="1275"/>
      <c r="BR75" s="1275"/>
      <c r="BS75" s="1275"/>
      <c r="BT75" s="1275"/>
      <c r="BU75" s="1275"/>
      <c r="BV75" s="1275"/>
      <c r="BW75" s="1275"/>
      <c r="BX75" s="1275">
        <v>3.2</v>
      </c>
      <c r="BY75" s="1275"/>
      <c r="BZ75" s="1275"/>
      <c r="CA75" s="1275"/>
      <c r="CB75" s="1275"/>
      <c r="CC75" s="1275"/>
      <c r="CD75" s="1275"/>
      <c r="CE75" s="1275"/>
      <c r="CF75" s="1275">
        <v>3.3</v>
      </c>
      <c r="CG75" s="1275"/>
      <c r="CH75" s="1275"/>
      <c r="CI75" s="1275"/>
      <c r="CJ75" s="1275"/>
      <c r="CK75" s="1275"/>
      <c r="CL75" s="1275"/>
      <c r="CM75" s="1275"/>
      <c r="CN75" s="1275">
        <v>3.2</v>
      </c>
      <c r="CO75" s="1275"/>
      <c r="CP75" s="1275"/>
      <c r="CQ75" s="1275"/>
      <c r="CR75" s="1275"/>
      <c r="CS75" s="1275"/>
      <c r="CT75" s="1275"/>
      <c r="CU75" s="1275"/>
      <c r="CV75" s="1275">
        <v>3.5</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596</v>
      </c>
      <c r="AO77" s="1280"/>
      <c r="AP77" s="1280"/>
      <c r="AQ77" s="1280"/>
      <c r="AR77" s="1280"/>
      <c r="AS77" s="1280"/>
      <c r="AT77" s="1280"/>
      <c r="AU77" s="1280"/>
      <c r="AV77" s="1280"/>
      <c r="AW77" s="1280"/>
      <c r="AX77" s="1280"/>
      <c r="AY77" s="1280"/>
      <c r="AZ77" s="1280"/>
      <c r="BA77" s="1280"/>
      <c r="BB77" s="1278" t="s">
        <v>590</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33.6</v>
      </c>
      <c r="CG77" s="1275"/>
      <c r="CH77" s="1275"/>
      <c r="CI77" s="1275"/>
      <c r="CJ77" s="1275"/>
      <c r="CK77" s="1275"/>
      <c r="CL77" s="1275"/>
      <c r="CM77" s="1275"/>
      <c r="CN77" s="1275">
        <v>35.299999999999997</v>
      </c>
      <c r="CO77" s="1275"/>
      <c r="CP77" s="1275"/>
      <c r="CQ77" s="1275"/>
      <c r="CR77" s="1275"/>
      <c r="CS77" s="1275"/>
      <c r="CT77" s="1275"/>
      <c r="CU77" s="1275"/>
      <c r="CV77" s="1275">
        <v>31.9</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594</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v>
      </c>
      <c r="CG79" s="1275"/>
      <c r="CH79" s="1275"/>
      <c r="CI79" s="1275"/>
      <c r="CJ79" s="1275"/>
      <c r="CK79" s="1275"/>
      <c r="CL79" s="1275"/>
      <c r="CM79" s="1275"/>
      <c r="CN79" s="1275">
        <v>6.9</v>
      </c>
      <c r="CO79" s="1275"/>
      <c r="CP79" s="1275"/>
      <c r="CQ79" s="1275"/>
      <c r="CR79" s="1275"/>
      <c r="CS79" s="1275"/>
      <c r="CT79" s="1275"/>
      <c r="CU79" s="1275"/>
      <c r="CV79" s="1275">
        <v>6.6</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Wd4LVVX8KkMGxKj9gYOGhWs0dAAQqqhofnFmskOtDqR0LhWm7VOyen43R6ub9Rdnjx3dEiDz0iBeoHublN8bQ==" saltValue="UoCAGB7pA1977t5GSwuOj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AE112" sqref="AE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Vsd2aArColExsM2ASP+pQOwUbZmE9PkgVwbf7eWtIruCovrQ8B+8wVF8u4jr+9lZLsSIoDb4LhIGQMLrhmBrw==" saltValue="M9kfB3OX2HAe/SVDX4jfk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100" zoomScaleNormal="100" zoomScaleSheetLayoutView="55" workbookViewId="0">
      <selection activeCell="AN77" sqref="AN77:BA8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tAy9XQS371L6zX4yd5DZxTxe2F7PbXChWQNKCNe6GL+LKrctRsi3+77ZzFAbIMCb3NVelOMToOlH6E1TTJEw==" saltValue="sFHV/ADNDBwa2Ifuu4B8u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543</v>
      </c>
      <c r="G2" s="136"/>
      <c r="H2" s="137"/>
    </row>
    <row r="3" spans="1:8" x14ac:dyDescent="0.15">
      <c r="A3" s="133" t="s">
        <v>536</v>
      </c>
      <c r="B3" s="138"/>
      <c r="C3" s="139"/>
      <c r="D3" s="140">
        <v>28878</v>
      </c>
      <c r="E3" s="141"/>
      <c r="F3" s="142">
        <v>63956</v>
      </c>
      <c r="G3" s="143"/>
      <c r="H3" s="144"/>
    </row>
    <row r="4" spans="1:8" x14ac:dyDescent="0.15">
      <c r="A4" s="145"/>
      <c r="B4" s="146"/>
      <c r="C4" s="147"/>
      <c r="D4" s="148">
        <v>17821</v>
      </c>
      <c r="E4" s="149"/>
      <c r="F4" s="150">
        <v>29239</v>
      </c>
      <c r="G4" s="151"/>
      <c r="H4" s="152"/>
    </row>
    <row r="5" spans="1:8" x14ac:dyDescent="0.15">
      <c r="A5" s="133" t="s">
        <v>538</v>
      </c>
      <c r="B5" s="138"/>
      <c r="C5" s="139"/>
      <c r="D5" s="140">
        <v>28779</v>
      </c>
      <c r="E5" s="141"/>
      <c r="F5" s="142">
        <v>66255</v>
      </c>
      <c r="G5" s="143"/>
      <c r="H5" s="144"/>
    </row>
    <row r="6" spans="1:8" x14ac:dyDescent="0.15">
      <c r="A6" s="145"/>
      <c r="B6" s="146"/>
      <c r="C6" s="147"/>
      <c r="D6" s="148">
        <v>14208</v>
      </c>
      <c r="E6" s="149"/>
      <c r="F6" s="150">
        <v>31822</v>
      </c>
      <c r="G6" s="151"/>
      <c r="H6" s="152"/>
    </row>
    <row r="7" spans="1:8" x14ac:dyDescent="0.15">
      <c r="A7" s="133" t="s">
        <v>539</v>
      </c>
      <c r="B7" s="138"/>
      <c r="C7" s="139"/>
      <c r="D7" s="140">
        <v>36120</v>
      </c>
      <c r="E7" s="141"/>
      <c r="F7" s="142">
        <v>47278</v>
      </c>
      <c r="G7" s="143"/>
      <c r="H7" s="144"/>
    </row>
    <row r="8" spans="1:8" x14ac:dyDescent="0.15">
      <c r="A8" s="145"/>
      <c r="B8" s="146"/>
      <c r="C8" s="147"/>
      <c r="D8" s="148">
        <v>17390</v>
      </c>
      <c r="E8" s="149"/>
      <c r="F8" s="150">
        <v>24096</v>
      </c>
      <c r="G8" s="151"/>
      <c r="H8" s="152"/>
    </row>
    <row r="9" spans="1:8" x14ac:dyDescent="0.15">
      <c r="A9" s="133" t="s">
        <v>540</v>
      </c>
      <c r="B9" s="138"/>
      <c r="C9" s="139"/>
      <c r="D9" s="140">
        <v>24658</v>
      </c>
      <c r="E9" s="141"/>
      <c r="F9" s="142">
        <v>44504</v>
      </c>
      <c r="G9" s="143"/>
      <c r="H9" s="144"/>
    </row>
    <row r="10" spans="1:8" x14ac:dyDescent="0.15">
      <c r="A10" s="145"/>
      <c r="B10" s="146"/>
      <c r="C10" s="147"/>
      <c r="D10" s="148">
        <v>13465</v>
      </c>
      <c r="E10" s="149"/>
      <c r="F10" s="150">
        <v>25876</v>
      </c>
      <c r="G10" s="151"/>
      <c r="H10" s="152"/>
    </row>
    <row r="11" spans="1:8" x14ac:dyDescent="0.15">
      <c r="A11" s="133" t="s">
        <v>541</v>
      </c>
      <c r="B11" s="138"/>
      <c r="C11" s="139"/>
      <c r="D11" s="140">
        <v>31933</v>
      </c>
      <c r="E11" s="141"/>
      <c r="F11" s="142">
        <v>47820</v>
      </c>
      <c r="G11" s="143"/>
      <c r="H11" s="144"/>
    </row>
    <row r="12" spans="1:8" x14ac:dyDescent="0.15">
      <c r="A12" s="145"/>
      <c r="B12" s="146"/>
      <c r="C12" s="153"/>
      <c r="D12" s="148">
        <v>23895</v>
      </c>
      <c r="E12" s="149"/>
      <c r="F12" s="150">
        <v>25855</v>
      </c>
      <c r="G12" s="151"/>
      <c r="H12" s="152"/>
    </row>
    <row r="13" spans="1:8" x14ac:dyDescent="0.15">
      <c r="A13" s="133"/>
      <c r="B13" s="138"/>
      <c r="C13" s="154"/>
      <c r="D13" s="155">
        <v>30074</v>
      </c>
      <c r="E13" s="156"/>
      <c r="F13" s="157">
        <v>53963</v>
      </c>
      <c r="G13" s="158"/>
      <c r="H13" s="144"/>
    </row>
    <row r="14" spans="1:8" x14ac:dyDescent="0.15">
      <c r="A14" s="145"/>
      <c r="B14" s="146"/>
      <c r="C14" s="147"/>
      <c r="D14" s="148">
        <v>17356</v>
      </c>
      <c r="E14" s="149"/>
      <c r="F14" s="150">
        <v>27378</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4.62</v>
      </c>
      <c r="C19" s="159">
        <f>ROUND(VALUE(SUBSTITUTE(実質収支比率等に係る経年分析!G$48,"▲","-")),2)</f>
        <v>4.6900000000000004</v>
      </c>
      <c r="D19" s="159">
        <f>ROUND(VALUE(SUBSTITUTE(実質収支比率等に係る経年分析!H$48,"▲","-")),2)</f>
        <v>4.57</v>
      </c>
      <c r="E19" s="159">
        <f>ROUND(VALUE(SUBSTITUTE(実質収支比率等に係る経年分析!I$48,"▲","-")),2)</f>
        <v>4.47</v>
      </c>
      <c r="F19" s="159">
        <f>ROUND(VALUE(SUBSTITUTE(実質収支比率等に係る経年分析!J$48,"▲","-")),2)</f>
        <v>4.4000000000000004</v>
      </c>
    </row>
    <row r="20" spans="1:11" x14ac:dyDescent="0.15">
      <c r="A20" s="159" t="s">
        <v>48</v>
      </c>
      <c r="B20" s="159">
        <f>ROUND(VALUE(SUBSTITUTE(実質収支比率等に係る経年分析!F$47,"▲","-")),2)</f>
        <v>16.600000000000001</v>
      </c>
      <c r="C20" s="159">
        <f>ROUND(VALUE(SUBSTITUTE(実質収支比率等に係る経年分析!G$47,"▲","-")),2)</f>
        <v>16.559999999999999</v>
      </c>
      <c r="D20" s="159">
        <f>ROUND(VALUE(SUBSTITUTE(実質収支比率等に係る経年分析!H$47,"▲","-")),2)</f>
        <v>16.02</v>
      </c>
      <c r="E20" s="159">
        <f>ROUND(VALUE(SUBSTITUTE(実質収支比率等に係る経年分析!I$47,"▲","-")),2)</f>
        <v>15.62</v>
      </c>
      <c r="F20" s="159">
        <f>ROUND(VALUE(SUBSTITUTE(実質収支比率等に係る経年分析!J$47,"▲","-")),2)</f>
        <v>15.24</v>
      </c>
    </row>
    <row r="21" spans="1:11" x14ac:dyDescent="0.15">
      <c r="A21" s="159" t="s">
        <v>49</v>
      </c>
      <c r="B21" s="159">
        <f>IF(ISNUMBER(VALUE(SUBSTITUTE(実質収支比率等に係る経年分析!F$49,"▲","-"))),ROUND(VALUE(SUBSTITUTE(実質収支比率等に係る経年分析!F$49,"▲","-")),2),NA())</f>
        <v>2.2000000000000002</v>
      </c>
      <c r="C21" s="159">
        <f>IF(ISNUMBER(VALUE(SUBSTITUTE(実質収支比率等に係る経年分析!G$49,"▲","-"))),ROUND(VALUE(SUBSTITUTE(実質収支比率等に係る経年分析!G$49,"▲","-")),2),NA())</f>
        <v>0.56000000000000005</v>
      </c>
      <c r="D21" s="159">
        <f>IF(ISNUMBER(VALUE(SUBSTITUTE(実質収支比率等に係る経年分析!H$49,"▲","-"))),ROUND(VALUE(SUBSTITUTE(実質収支比率等に係る経年分析!H$49,"▲","-")),2),NA())</f>
        <v>0.63</v>
      </c>
      <c r="E21" s="159">
        <f>IF(ISNUMBER(VALUE(SUBSTITUTE(実質収支比率等に係る経年分析!I$49,"▲","-"))),ROUND(VALUE(SUBSTITUTE(実質収支比率等に係る経年分析!I$49,"▲","-")),2),NA())</f>
        <v>0.62</v>
      </c>
      <c r="F21" s="159">
        <f>IF(ISNUMBER(VALUE(SUBSTITUTE(実質収支比率等に係る経年分析!J$49,"▲","-"))),ROUND(VALUE(SUBSTITUTE(実質収支比率等に係る経年分析!J$49,"▲","-")),2),NA())</f>
        <v>0.81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墓園事業特別会計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0.55000000000000004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0.25</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4.4000000000000004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29.34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29.14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24.45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22.6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20.85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1328</v>
      </c>
      <c r="E42" s="161"/>
      <c r="F42" s="161"/>
      <c r="G42" s="161">
        <f>'実質公債費比率（分子）の構造'!L$52</f>
        <v>1388</v>
      </c>
      <c r="H42" s="161"/>
      <c r="I42" s="161"/>
      <c r="J42" s="161">
        <f>'実質公債費比率（分子）の構造'!M$52</f>
        <v>1371</v>
      </c>
      <c r="K42" s="161"/>
      <c r="L42" s="161"/>
      <c r="M42" s="161">
        <f>'実質公債費比率（分子）の構造'!N$52</f>
        <v>1435</v>
      </c>
      <c r="N42" s="161"/>
      <c r="O42" s="161"/>
      <c r="P42" s="161">
        <f>'実質公債費比率（分子）の構造'!O$52</f>
        <v>1484</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247</v>
      </c>
      <c r="C45" s="161"/>
      <c r="D45" s="161"/>
      <c r="E45" s="161">
        <f>'実質公債費比率（分子）の構造'!L$49</f>
        <v>208</v>
      </c>
      <c r="F45" s="161"/>
      <c r="G45" s="161"/>
      <c r="H45" s="161">
        <f>'実質公債費比率（分子）の構造'!M$49</f>
        <v>213</v>
      </c>
      <c r="I45" s="161"/>
      <c r="J45" s="161"/>
      <c r="K45" s="161">
        <f>'実質公債費比率（分子）の構造'!N$49</f>
        <v>225</v>
      </c>
      <c r="L45" s="161"/>
      <c r="M45" s="161"/>
      <c r="N45" s="161">
        <f>'実質公債費比率（分子）の構造'!O$49</f>
        <v>246</v>
      </c>
      <c r="O45" s="161"/>
      <c r="P45" s="161"/>
    </row>
    <row r="46" spans="1:16" x14ac:dyDescent="0.15">
      <c r="A46" s="161" t="s">
        <v>60</v>
      </c>
      <c r="B46" s="161">
        <f>'実質公債費比率（分子）の構造'!K$48</f>
        <v>222</v>
      </c>
      <c r="C46" s="161"/>
      <c r="D46" s="161"/>
      <c r="E46" s="161">
        <f>'実質公債費比率（分子）の構造'!L$48</f>
        <v>254</v>
      </c>
      <c r="F46" s="161"/>
      <c r="G46" s="161"/>
      <c r="H46" s="161">
        <f>'実質公債費比率（分子）の構造'!M$48</f>
        <v>288</v>
      </c>
      <c r="I46" s="161"/>
      <c r="J46" s="161"/>
      <c r="K46" s="161">
        <f>'実質公債費比率（分子）の構造'!N$48</f>
        <v>335</v>
      </c>
      <c r="L46" s="161"/>
      <c r="M46" s="161"/>
      <c r="N46" s="161">
        <f>'実質公債費比率（分子）の構造'!O$48</f>
        <v>407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1151</v>
      </c>
      <c r="C49" s="161"/>
      <c r="D49" s="161"/>
      <c r="E49" s="161">
        <f>'実質公債費比率（分子）の構造'!L$45</f>
        <v>1167</v>
      </c>
      <c r="F49" s="161"/>
      <c r="G49" s="161"/>
      <c r="H49" s="161">
        <f>'実質公債費比率（分子）の構造'!M$45</f>
        <v>1150</v>
      </c>
      <c r="I49" s="161"/>
      <c r="J49" s="161"/>
      <c r="K49" s="161">
        <f>'実質公債費比率（分子）の構造'!N$45</f>
        <v>1172</v>
      </c>
      <c r="L49" s="161"/>
      <c r="M49" s="161"/>
      <c r="N49" s="161">
        <f>'実質公債費比率（分子）の構造'!O$45</f>
        <v>1166</v>
      </c>
      <c r="O49" s="161"/>
      <c r="P49" s="161"/>
    </row>
    <row r="50" spans="1:16" x14ac:dyDescent="0.15">
      <c r="A50" s="161" t="s">
        <v>64</v>
      </c>
      <c r="B50" s="161" t="e">
        <f>NA()</f>
        <v>#N/A</v>
      </c>
      <c r="C50" s="161">
        <f>IF(ISNUMBER('実質公債費比率（分子）の構造'!K$53),'実質公債費比率（分子）の構造'!K$53,NA())</f>
        <v>292</v>
      </c>
      <c r="D50" s="161" t="e">
        <f>NA()</f>
        <v>#N/A</v>
      </c>
      <c r="E50" s="161" t="e">
        <f>NA()</f>
        <v>#N/A</v>
      </c>
      <c r="F50" s="161">
        <f>IF(ISNUMBER('実質公債費比率（分子）の構造'!L$53),'実質公債費比率（分子）の構造'!L$53,NA())</f>
        <v>241</v>
      </c>
      <c r="G50" s="161" t="e">
        <f>NA()</f>
        <v>#N/A</v>
      </c>
      <c r="H50" s="161" t="e">
        <f>NA()</f>
        <v>#N/A</v>
      </c>
      <c r="I50" s="161">
        <f>IF(ISNUMBER('実質公債費比率（分子）の構造'!M$53),'実質公債費比率（分子）の構造'!M$53,NA())</f>
        <v>280</v>
      </c>
      <c r="J50" s="161" t="e">
        <f>NA()</f>
        <v>#N/A</v>
      </c>
      <c r="K50" s="161" t="e">
        <f>NA()</f>
        <v>#N/A</v>
      </c>
      <c r="L50" s="161">
        <f>IF(ISNUMBER('実質公債費比率（分子）の構造'!N$53),'実質公債費比率（分子）の構造'!N$53,NA())</f>
        <v>297</v>
      </c>
      <c r="M50" s="161" t="e">
        <f>NA()</f>
        <v>#N/A</v>
      </c>
      <c r="N50" s="161" t="e">
        <f>NA()</f>
        <v>#N/A</v>
      </c>
      <c r="O50" s="161">
        <f>IF(ISNUMBER('実質公債費比率（分子）の構造'!O$53),'実質公債費比率（分子）の構造'!O$53,NA())</f>
        <v>335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14539</v>
      </c>
      <c r="E56" s="160"/>
      <c r="F56" s="160"/>
      <c r="G56" s="160">
        <f>'将来負担比率（分子）の構造'!J$52</f>
        <v>15064</v>
      </c>
      <c r="H56" s="160"/>
      <c r="I56" s="160"/>
      <c r="J56" s="160">
        <f>'将来負担比率（分子）の構造'!K$52</f>
        <v>15392</v>
      </c>
      <c r="K56" s="160"/>
      <c r="L56" s="160"/>
      <c r="M56" s="160">
        <f>'将来負担比率（分子）の構造'!L$52</f>
        <v>15425</v>
      </c>
      <c r="N56" s="160"/>
      <c r="O56" s="160"/>
      <c r="P56" s="160">
        <f>'将来負担比率（分子）の構造'!M$52</f>
        <v>15386</v>
      </c>
    </row>
    <row r="57" spans="1:16" x14ac:dyDescent="0.15">
      <c r="A57" s="160" t="s">
        <v>35</v>
      </c>
      <c r="B57" s="160"/>
      <c r="C57" s="160"/>
      <c r="D57" s="160">
        <f>'将来負担比率（分子）の構造'!I$51</f>
        <v>257</v>
      </c>
      <c r="E57" s="160"/>
      <c r="F57" s="160"/>
      <c r="G57" s="160">
        <f>'将来負担比率（分子）の構造'!J$51</f>
        <v>200</v>
      </c>
      <c r="H57" s="160"/>
      <c r="I57" s="160"/>
      <c r="J57" s="160">
        <f>'将来負担比率（分子）の構造'!K$51</f>
        <v>148</v>
      </c>
      <c r="K57" s="160"/>
      <c r="L57" s="160"/>
      <c r="M57" s="160">
        <f>'将来負担比率（分子）の構造'!L$51</f>
        <v>107</v>
      </c>
      <c r="N57" s="160"/>
      <c r="O57" s="160"/>
      <c r="P57" s="160">
        <f>'将来負担比率（分子）の構造'!M$51</f>
        <v>84</v>
      </c>
    </row>
    <row r="58" spans="1:16" x14ac:dyDescent="0.15">
      <c r="A58" s="160" t="s">
        <v>34</v>
      </c>
      <c r="B58" s="160"/>
      <c r="C58" s="160"/>
      <c r="D58" s="160">
        <f>'将来負担比率（分子）の構造'!I$50</f>
        <v>5391</v>
      </c>
      <c r="E58" s="160"/>
      <c r="F58" s="160"/>
      <c r="G58" s="160">
        <f>'将来負担比率（分子）の構造'!J$50</f>
        <v>5286</v>
      </c>
      <c r="H58" s="160"/>
      <c r="I58" s="160"/>
      <c r="J58" s="160">
        <f>'将来負担比率（分子）の構造'!K$50</f>
        <v>5695</v>
      </c>
      <c r="K58" s="160"/>
      <c r="L58" s="160"/>
      <c r="M58" s="160">
        <f>'将来負担比率（分子）の構造'!L$50</f>
        <v>5957</v>
      </c>
      <c r="N58" s="160"/>
      <c r="O58" s="160"/>
      <c r="P58" s="160">
        <f>'将来負担比率（分子）の構造'!M$50</f>
        <v>6401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765</v>
      </c>
      <c r="C62" s="160"/>
      <c r="D62" s="160"/>
      <c r="E62" s="160">
        <f>'将来負担比率（分子）の構造'!J$45</f>
        <v>729</v>
      </c>
      <c r="F62" s="160"/>
      <c r="G62" s="160"/>
      <c r="H62" s="160">
        <f>'将来負担比率（分子）の構造'!K$45</f>
        <v>558</v>
      </c>
      <c r="I62" s="160"/>
      <c r="J62" s="160"/>
      <c r="K62" s="160">
        <f>'将来負担比率（分子）の構造'!L$45</f>
        <v>543</v>
      </c>
      <c r="L62" s="160"/>
      <c r="M62" s="160"/>
      <c r="N62" s="160">
        <f>'将来負担比率（分子）の構造'!M$45</f>
        <v>429</v>
      </c>
      <c r="O62" s="160"/>
      <c r="P62" s="160"/>
    </row>
    <row r="63" spans="1:16" x14ac:dyDescent="0.15">
      <c r="A63" s="160" t="s">
        <v>27</v>
      </c>
      <c r="B63" s="160">
        <f>'将来負担比率（分子）の構造'!I$44</f>
        <v>3428</v>
      </c>
      <c r="C63" s="160"/>
      <c r="D63" s="160"/>
      <c r="E63" s="160">
        <f>'将来負担比率（分子）の構造'!J$44</f>
        <v>3433</v>
      </c>
      <c r="F63" s="160"/>
      <c r="G63" s="160"/>
      <c r="H63" s="160">
        <f>'将来負担比率（分子）の構造'!K$44</f>
        <v>3295</v>
      </c>
      <c r="I63" s="160"/>
      <c r="J63" s="160"/>
      <c r="K63" s="160">
        <f>'将来負担比率（分子）の構造'!L$44</f>
        <v>1796</v>
      </c>
      <c r="L63" s="160"/>
      <c r="M63" s="160"/>
      <c r="N63" s="160">
        <f>'将来負担比率（分子）の構造'!M$44</f>
        <v>1656</v>
      </c>
      <c r="O63" s="160"/>
      <c r="P63" s="160"/>
    </row>
    <row r="64" spans="1:16" x14ac:dyDescent="0.15">
      <c r="A64" s="160" t="s">
        <v>26</v>
      </c>
      <c r="B64" s="160">
        <f>'将来負担比率（分子）の構造'!I$43</f>
        <v>6767</v>
      </c>
      <c r="C64" s="160"/>
      <c r="D64" s="160"/>
      <c r="E64" s="160">
        <f>'将来負担比率（分子）の構造'!J$43</f>
        <v>7758</v>
      </c>
      <c r="F64" s="160"/>
      <c r="G64" s="160"/>
      <c r="H64" s="160">
        <f>'将来負担比率（分子）の構造'!K$43</f>
        <v>9154</v>
      </c>
      <c r="I64" s="160"/>
      <c r="J64" s="160"/>
      <c r="K64" s="160">
        <f>'将来負担比率（分子）の構造'!L$43</f>
        <v>10227</v>
      </c>
      <c r="L64" s="160"/>
      <c r="M64" s="160"/>
      <c r="N64" s="160">
        <f>'将来負担比率（分子）の構造'!M$43</f>
        <v>11005</v>
      </c>
      <c r="O64" s="160"/>
      <c r="P64" s="160"/>
    </row>
    <row r="65" spans="1:16" x14ac:dyDescent="0.15">
      <c r="A65" s="160" t="s">
        <v>25</v>
      </c>
      <c r="B65" s="160">
        <f>'将来負担比率（分子）の構造'!I$42</f>
        <v>1</v>
      </c>
      <c r="C65" s="160"/>
      <c r="D65" s="160"/>
      <c r="E65" s="160">
        <f>'将来負担比率（分子）の構造'!J$42</f>
        <v>1</v>
      </c>
      <c r="F65" s="160"/>
      <c r="G65" s="160"/>
      <c r="H65" s="160">
        <f>'将来負担比率（分子）の構造'!K$42</f>
        <v>0</v>
      </c>
      <c r="I65" s="160"/>
      <c r="J65" s="160"/>
      <c r="K65" s="160">
        <f>'将来負担比率（分子）の構造'!L$42</f>
        <v>0</v>
      </c>
      <c r="L65" s="160"/>
      <c r="M65" s="160"/>
      <c r="N65" s="160">
        <f>'将来負担比率（分子）の構造'!M$42</f>
        <v>0</v>
      </c>
      <c r="O65" s="160"/>
      <c r="P65" s="160"/>
    </row>
    <row r="66" spans="1:16" x14ac:dyDescent="0.15">
      <c r="A66" s="160" t="s">
        <v>24</v>
      </c>
      <c r="B66" s="160">
        <f>'将来負担比率（分子）の構造'!I$41</f>
        <v>8627</v>
      </c>
      <c r="C66" s="160"/>
      <c r="D66" s="160"/>
      <c r="E66" s="160">
        <f>'将来負担比率（分子）の構造'!J$41</f>
        <v>8314</v>
      </c>
      <c r="F66" s="160"/>
      <c r="G66" s="160"/>
      <c r="H66" s="160">
        <f>'将来負担比率（分子）の構造'!K$41</f>
        <v>7927</v>
      </c>
      <c r="I66" s="160"/>
      <c r="J66" s="160"/>
      <c r="K66" s="160">
        <f>'将来負担比率（分子）の構造'!L$41</f>
        <v>7400</v>
      </c>
      <c r="L66" s="160"/>
      <c r="M66" s="160"/>
      <c r="N66" s="160">
        <f>'将来負担比率（分子）の構造'!M$41</f>
        <v>6879</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1533</v>
      </c>
      <c r="C72" s="164">
        <f>基金残高に係る経年分析!G55</f>
        <v>1532</v>
      </c>
      <c r="D72" s="164">
        <f>基金残高に係る経年分析!H55</f>
        <v>1519</v>
      </c>
    </row>
    <row r="73" spans="1:16" x14ac:dyDescent="0.15">
      <c r="A73" s="163" t="s">
        <v>71</v>
      </c>
      <c r="B73" s="164">
        <f>基金残高に係る経年分析!F56</f>
        <v>1692</v>
      </c>
      <c r="C73" s="164">
        <f>基金残高に係る経年分析!G56</f>
        <v>1985</v>
      </c>
      <c r="D73" s="164">
        <f>基金残高に係る経年分析!H56</f>
        <v>2040</v>
      </c>
    </row>
    <row r="74" spans="1:16" x14ac:dyDescent="0.15">
      <c r="A74" s="163" t="s">
        <v>72</v>
      </c>
      <c r="B74" s="164">
        <f>基金残高に係る経年分析!F57</f>
        <v>2163</v>
      </c>
      <c r="C74" s="164">
        <f>基金残高に係る経年分析!G57</f>
        <v>2132</v>
      </c>
      <c r="D74" s="164">
        <f>基金残高に係る経年分析!H57</f>
        <v>2534</v>
      </c>
    </row>
  </sheetData>
  <sheetProtection algorithmName="SHA-512" hashValue="K7oiYIv91jeaTfCN8JBy2ND0hBC5bFQ3nBBCxyo/jz1e7+CNYFn2AtYLY+zEtVnOveyvR1n5tiv/urgWmp9O0Q==" saltValue="0xAOWnorL+BbIUTozBGu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5821728</v>
      </c>
      <c r="S5" s="707"/>
      <c r="T5" s="707"/>
      <c r="U5" s="707"/>
      <c r="V5" s="707"/>
      <c r="W5" s="707"/>
      <c r="X5" s="707"/>
      <c r="Y5" s="753"/>
      <c r="Z5" s="771">
        <v>34</v>
      </c>
      <c r="AA5" s="771"/>
      <c r="AB5" s="771"/>
      <c r="AC5" s="771"/>
      <c r="AD5" s="772">
        <v>5497918</v>
      </c>
      <c r="AE5" s="772"/>
      <c r="AF5" s="772"/>
      <c r="AG5" s="772"/>
      <c r="AH5" s="772"/>
      <c r="AI5" s="772"/>
      <c r="AJ5" s="772"/>
      <c r="AK5" s="772"/>
      <c r="AL5" s="754">
        <v>58.4</v>
      </c>
      <c r="AM5" s="723"/>
      <c r="AN5" s="723"/>
      <c r="AO5" s="755"/>
      <c r="AP5" s="740" t="s">
        <v>220</v>
      </c>
      <c r="AQ5" s="741"/>
      <c r="AR5" s="741"/>
      <c r="AS5" s="741"/>
      <c r="AT5" s="741"/>
      <c r="AU5" s="741"/>
      <c r="AV5" s="741"/>
      <c r="AW5" s="741"/>
      <c r="AX5" s="741"/>
      <c r="AY5" s="741"/>
      <c r="AZ5" s="741"/>
      <c r="BA5" s="741"/>
      <c r="BB5" s="741"/>
      <c r="BC5" s="741"/>
      <c r="BD5" s="741"/>
      <c r="BE5" s="741"/>
      <c r="BF5" s="742"/>
      <c r="BG5" s="641">
        <v>5497919</v>
      </c>
      <c r="BH5" s="644"/>
      <c r="BI5" s="644"/>
      <c r="BJ5" s="644"/>
      <c r="BK5" s="644"/>
      <c r="BL5" s="644"/>
      <c r="BM5" s="644"/>
      <c r="BN5" s="645"/>
      <c r="BO5" s="703">
        <v>94.4</v>
      </c>
      <c r="BP5" s="703"/>
      <c r="BQ5" s="703"/>
      <c r="BR5" s="703"/>
      <c r="BS5" s="704" t="s">
        <v>221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213</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115487</v>
      </c>
      <c r="S6" s="644"/>
      <c r="T6" s="644"/>
      <c r="U6" s="644"/>
      <c r="V6" s="644"/>
      <c r="W6" s="644"/>
      <c r="X6" s="644"/>
      <c r="Y6" s="645"/>
      <c r="Z6" s="703">
        <v>0.7</v>
      </c>
      <c r="AA6" s="703"/>
      <c r="AB6" s="703"/>
      <c r="AC6" s="703"/>
      <c r="AD6" s="704">
        <v>115487</v>
      </c>
      <c r="AE6" s="704"/>
      <c r="AF6" s="704"/>
      <c r="AG6" s="704"/>
      <c r="AH6" s="704"/>
      <c r="AI6" s="704"/>
      <c r="AJ6" s="704"/>
      <c r="AK6" s="704"/>
      <c r="AL6" s="646">
        <v>1.2</v>
      </c>
      <c r="AM6" s="647"/>
      <c r="AN6" s="647"/>
      <c r="AO6" s="705"/>
      <c r="AP6" s="638" t="s">
        <v>226</v>
      </c>
      <c r="AQ6" s="639"/>
      <c r="AR6" s="639"/>
      <c r="AS6" s="639"/>
      <c r="AT6" s="639"/>
      <c r="AU6" s="639"/>
      <c r="AV6" s="639"/>
      <c r="AW6" s="639"/>
      <c r="AX6" s="639"/>
      <c r="AY6" s="639"/>
      <c r="AZ6" s="639"/>
      <c r="BA6" s="639"/>
      <c r="BB6" s="639"/>
      <c r="BC6" s="639"/>
      <c r="BD6" s="639"/>
      <c r="BE6" s="639"/>
      <c r="BF6" s="640"/>
      <c r="BG6" s="641">
        <v>5497919</v>
      </c>
      <c r="BH6" s="644"/>
      <c r="BI6" s="644"/>
      <c r="BJ6" s="644"/>
      <c r="BK6" s="644"/>
      <c r="BL6" s="644"/>
      <c r="BM6" s="644"/>
      <c r="BN6" s="645"/>
      <c r="BO6" s="703">
        <v>94.4</v>
      </c>
      <c r="BP6" s="703"/>
      <c r="BQ6" s="703"/>
      <c r="BR6" s="703"/>
      <c r="BS6" s="704" t="s">
        <v>221</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155344</v>
      </c>
      <c r="CS6" s="644"/>
      <c r="CT6" s="644"/>
      <c r="CU6" s="644"/>
      <c r="CV6" s="644"/>
      <c r="CW6" s="644"/>
      <c r="CX6" s="644"/>
      <c r="CY6" s="645"/>
      <c r="CZ6" s="754">
        <v>0.9</v>
      </c>
      <c r="DA6" s="723"/>
      <c r="DB6" s="723"/>
      <c r="DC6" s="757"/>
      <c r="DD6" s="649" t="s">
        <v>221</v>
      </c>
      <c r="DE6" s="644"/>
      <c r="DF6" s="644"/>
      <c r="DG6" s="644"/>
      <c r="DH6" s="644"/>
      <c r="DI6" s="644"/>
      <c r="DJ6" s="644"/>
      <c r="DK6" s="644"/>
      <c r="DL6" s="644"/>
      <c r="DM6" s="644"/>
      <c r="DN6" s="644"/>
      <c r="DO6" s="644"/>
      <c r="DP6" s="645"/>
      <c r="DQ6" s="649">
        <v>155344</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20544</v>
      </c>
      <c r="S7" s="644"/>
      <c r="T7" s="644"/>
      <c r="U7" s="644"/>
      <c r="V7" s="644"/>
      <c r="W7" s="644"/>
      <c r="X7" s="644"/>
      <c r="Y7" s="645"/>
      <c r="Z7" s="703">
        <v>0.1</v>
      </c>
      <c r="AA7" s="703"/>
      <c r="AB7" s="703"/>
      <c r="AC7" s="703"/>
      <c r="AD7" s="704">
        <v>20544</v>
      </c>
      <c r="AE7" s="704"/>
      <c r="AF7" s="704"/>
      <c r="AG7" s="704"/>
      <c r="AH7" s="704"/>
      <c r="AI7" s="704"/>
      <c r="AJ7" s="704"/>
      <c r="AK7" s="704"/>
      <c r="AL7" s="646">
        <v>0.2</v>
      </c>
      <c r="AM7" s="647"/>
      <c r="AN7" s="647"/>
      <c r="AO7" s="705"/>
      <c r="AP7" s="638" t="s">
        <v>229</v>
      </c>
      <c r="AQ7" s="639"/>
      <c r="AR7" s="639"/>
      <c r="AS7" s="639"/>
      <c r="AT7" s="639"/>
      <c r="AU7" s="639"/>
      <c r="AV7" s="639"/>
      <c r="AW7" s="639"/>
      <c r="AX7" s="639"/>
      <c r="AY7" s="639"/>
      <c r="AZ7" s="639"/>
      <c r="BA7" s="639"/>
      <c r="BB7" s="639"/>
      <c r="BC7" s="639"/>
      <c r="BD7" s="639"/>
      <c r="BE7" s="639"/>
      <c r="BF7" s="640"/>
      <c r="BG7" s="641">
        <v>2696478</v>
      </c>
      <c r="BH7" s="644"/>
      <c r="BI7" s="644"/>
      <c r="BJ7" s="644"/>
      <c r="BK7" s="644"/>
      <c r="BL7" s="644"/>
      <c r="BM7" s="644"/>
      <c r="BN7" s="645"/>
      <c r="BO7" s="703">
        <v>46.3</v>
      </c>
      <c r="BP7" s="703"/>
      <c r="BQ7" s="703"/>
      <c r="BR7" s="703"/>
      <c r="BS7" s="704" t="s">
        <v>221</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1903639</v>
      </c>
      <c r="CS7" s="644"/>
      <c r="CT7" s="644"/>
      <c r="CU7" s="644"/>
      <c r="CV7" s="644"/>
      <c r="CW7" s="644"/>
      <c r="CX7" s="644"/>
      <c r="CY7" s="645"/>
      <c r="CZ7" s="703">
        <v>11.4</v>
      </c>
      <c r="DA7" s="703"/>
      <c r="DB7" s="703"/>
      <c r="DC7" s="703"/>
      <c r="DD7" s="649">
        <v>241119</v>
      </c>
      <c r="DE7" s="644"/>
      <c r="DF7" s="644"/>
      <c r="DG7" s="644"/>
      <c r="DH7" s="644"/>
      <c r="DI7" s="644"/>
      <c r="DJ7" s="644"/>
      <c r="DK7" s="644"/>
      <c r="DL7" s="644"/>
      <c r="DM7" s="644"/>
      <c r="DN7" s="644"/>
      <c r="DO7" s="644"/>
      <c r="DP7" s="645"/>
      <c r="DQ7" s="649">
        <v>1520127</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45503</v>
      </c>
      <c r="S8" s="644"/>
      <c r="T8" s="644"/>
      <c r="U8" s="644"/>
      <c r="V8" s="644"/>
      <c r="W8" s="644"/>
      <c r="X8" s="644"/>
      <c r="Y8" s="645"/>
      <c r="Z8" s="703">
        <v>0.3</v>
      </c>
      <c r="AA8" s="703"/>
      <c r="AB8" s="703"/>
      <c r="AC8" s="703"/>
      <c r="AD8" s="704">
        <v>45503</v>
      </c>
      <c r="AE8" s="704"/>
      <c r="AF8" s="704"/>
      <c r="AG8" s="704"/>
      <c r="AH8" s="704"/>
      <c r="AI8" s="704"/>
      <c r="AJ8" s="704"/>
      <c r="AK8" s="704"/>
      <c r="AL8" s="646">
        <v>0.5</v>
      </c>
      <c r="AM8" s="647"/>
      <c r="AN8" s="647"/>
      <c r="AO8" s="705"/>
      <c r="AP8" s="638" t="s">
        <v>232</v>
      </c>
      <c r="AQ8" s="639"/>
      <c r="AR8" s="639"/>
      <c r="AS8" s="639"/>
      <c r="AT8" s="639"/>
      <c r="AU8" s="639"/>
      <c r="AV8" s="639"/>
      <c r="AW8" s="639"/>
      <c r="AX8" s="639"/>
      <c r="AY8" s="639"/>
      <c r="AZ8" s="639"/>
      <c r="BA8" s="639"/>
      <c r="BB8" s="639"/>
      <c r="BC8" s="639"/>
      <c r="BD8" s="639"/>
      <c r="BE8" s="639"/>
      <c r="BF8" s="640"/>
      <c r="BG8" s="641">
        <v>88262</v>
      </c>
      <c r="BH8" s="644"/>
      <c r="BI8" s="644"/>
      <c r="BJ8" s="644"/>
      <c r="BK8" s="644"/>
      <c r="BL8" s="644"/>
      <c r="BM8" s="644"/>
      <c r="BN8" s="645"/>
      <c r="BO8" s="703">
        <v>1.5</v>
      </c>
      <c r="BP8" s="703"/>
      <c r="BQ8" s="703"/>
      <c r="BR8" s="703"/>
      <c r="BS8" s="649" t="s">
        <v>120</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7031179</v>
      </c>
      <c r="CS8" s="644"/>
      <c r="CT8" s="644"/>
      <c r="CU8" s="644"/>
      <c r="CV8" s="644"/>
      <c r="CW8" s="644"/>
      <c r="CX8" s="644"/>
      <c r="CY8" s="645"/>
      <c r="CZ8" s="703">
        <v>42.2</v>
      </c>
      <c r="DA8" s="703"/>
      <c r="DB8" s="703"/>
      <c r="DC8" s="703"/>
      <c r="DD8" s="649">
        <v>60562</v>
      </c>
      <c r="DE8" s="644"/>
      <c r="DF8" s="644"/>
      <c r="DG8" s="644"/>
      <c r="DH8" s="644"/>
      <c r="DI8" s="644"/>
      <c r="DJ8" s="644"/>
      <c r="DK8" s="644"/>
      <c r="DL8" s="644"/>
      <c r="DM8" s="644"/>
      <c r="DN8" s="644"/>
      <c r="DO8" s="644"/>
      <c r="DP8" s="645"/>
      <c r="DQ8" s="649">
        <v>3331211</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44365</v>
      </c>
      <c r="S9" s="644"/>
      <c r="T9" s="644"/>
      <c r="U9" s="644"/>
      <c r="V9" s="644"/>
      <c r="W9" s="644"/>
      <c r="X9" s="644"/>
      <c r="Y9" s="645"/>
      <c r="Z9" s="703">
        <v>0.3</v>
      </c>
      <c r="AA9" s="703"/>
      <c r="AB9" s="703"/>
      <c r="AC9" s="703"/>
      <c r="AD9" s="704">
        <v>44365</v>
      </c>
      <c r="AE9" s="704"/>
      <c r="AF9" s="704"/>
      <c r="AG9" s="704"/>
      <c r="AH9" s="704"/>
      <c r="AI9" s="704"/>
      <c r="AJ9" s="704"/>
      <c r="AK9" s="704"/>
      <c r="AL9" s="646">
        <v>0.5</v>
      </c>
      <c r="AM9" s="647"/>
      <c r="AN9" s="647"/>
      <c r="AO9" s="705"/>
      <c r="AP9" s="638" t="s">
        <v>235</v>
      </c>
      <c r="AQ9" s="639"/>
      <c r="AR9" s="639"/>
      <c r="AS9" s="639"/>
      <c r="AT9" s="639"/>
      <c r="AU9" s="639"/>
      <c r="AV9" s="639"/>
      <c r="AW9" s="639"/>
      <c r="AX9" s="639"/>
      <c r="AY9" s="639"/>
      <c r="AZ9" s="639"/>
      <c r="BA9" s="639"/>
      <c r="BB9" s="639"/>
      <c r="BC9" s="639"/>
      <c r="BD9" s="639"/>
      <c r="BE9" s="639"/>
      <c r="BF9" s="640"/>
      <c r="BG9" s="641">
        <v>2333122</v>
      </c>
      <c r="BH9" s="644"/>
      <c r="BI9" s="644"/>
      <c r="BJ9" s="644"/>
      <c r="BK9" s="644"/>
      <c r="BL9" s="644"/>
      <c r="BM9" s="644"/>
      <c r="BN9" s="645"/>
      <c r="BO9" s="703">
        <v>40.1</v>
      </c>
      <c r="BP9" s="703"/>
      <c r="BQ9" s="703"/>
      <c r="BR9" s="703"/>
      <c r="BS9" s="649" t="s">
        <v>221</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2057650</v>
      </c>
      <c r="CS9" s="644"/>
      <c r="CT9" s="644"/>
      <c r="CU9" s="644"/>
      <c r="CV9" s="644"/>
      <c r="CW9" s="644"/>
      <c r="CX9" s="644"/>
      <c r="CY9" s="645"/>
      <c r="CZ9" s="703">
        <v>12.4</v>
      </c>
      <c r="DA9" s="703"/>
      <c r="DB9" s="703"/>
      <c r="DC9" s="703"/>
      <c r="DD9" s="649">
        <v>73377</v>
      </c>
      <c r="DE9" s="644"/>
      <c r="DF9" s="644"/>
      <c r="DG9" s="644"/>
      <c r="DH9" s="644"/>
      <c r="DI9" s="644"/>
      <c r="DJ9" s="644"/>
      <c r="DK9" s="644"/>
      <c r="DL9" s="644"/>
      <c r="DM9" s="644"/>
      <c r="DN9" s="644"/>
      <c r="DO9" s="644"/>
      <c r="DP9" s="645"/>
      <c r="DQ9" s="649">
        <v>1887905</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120</v>
      </c>
      <c r="S10" s="644"/>
      <c r="T10" s="644"/>
      <c r="U10" s="644"/>
      <c r="V10" s="644"/>
      <c r="W10" s="644"/>
      <c r="X10" s="644"/>
      <c r="Y10" s="645"/>
      <c r="Z10" s="703" t="s">
        <v>120</v>
      </c>
      <c r="AA10" s="703"/>
      <c r="AB10" s="703"/>
      <c r="AC10" s="703"/>
      <c r="AD10" s="704" t="s">
        <v>221</v>
      </c>
      <c r="AE10" s="704"/>
      <c r="AF10" s="704"/>
      <c r="AG10" s="704"/>
      <c r="AH10" s="704"/>
      <c r="AI10" s="704"/>
      <c r="AJ10" s="704"/>
      <c r="AK10" s="704"/>
      <c r="AL10" s="646" t="s">
        <v>120</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103467</v>
      </c>
      <c r="BH10" s="644"/>
      <c r="BI10" s="644"/>
      <c r="BJ10" s="644"/>
      <c r="BK10" s="644"/>
      <c r="BL10" s="644"/>
      <c r="BM10" s="644"/>
      <c r="BN10" s="645"/>
      <c r="BO10" s="703">
        <v>1.8</v>
      </c>
      <c r="BP10" s="703"/>
      <c r="BQ10" s="703"/>
      <c r="BR10" s="703"/>
      <c r="BS10" s="649" t="s">
        <v>221</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t="s">
        <v>221</v>
      </c>
      <c r="CS10" s="644"/>
      <c r="CT10" s="644"/>
      <c r="CU10" s="644"/>
      <c r="CV10" s="644"/>
      <c r="CW10" s="644"/>
      <c r="CX10" s="644"/>
      <c r="CY10" s="645"/>
      <c r="CZ10" s="703" t="s">
        <v>120</v>
      </c>
      <c r="DA10" s="703"/>
      <c r="DB10" s="703"/>
      <c r="DC10" s="703"/>
      <c r="DD10" s="649" t="s">
        <v>221</v>
      </c>
      <c r="DE10" s="644"/>
      <c r="DF10" s="644"/>
      <c r="DG10" s="644"/>
      <c r="DH10" s="644"/>
      <c r="DI10" s="644"/>
      <c r="DJ10" s="644"/>
      <c r="DK10" s="644"/>
      <c r="DL10" s="644"/>
      <c r="DM10" s="644"/>
      <c r="DN10" s="644"/>
      <c r="DO10" s="644"/>
      <c r="DP10" s="645"/>
      <c r="DQ10" s="649" t="s">
        <v>120</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221</v>
      </c>
      <c r="AA11" s="703"/>
      <c r="AB11" s="703"/>
      <c r="AC11" s="703"/>
      <c r="AD11" s="704" t="s">
        <v>128</v>
      </c>
      <c r="AE11" s="704"/>
      <c r="AF11" s="704"/>
      <c r="AG11" s="704"/>
      <c r="AH11" s="704"/>
      <c r="AI11" s="704"/>
      <c r="AJ11" s="704"/>
      <c r="AK11" s="704"/>
      <c r="AL11" s="646" t="s">
        <v>221</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171627</v>
      </c>
      <c r="BH11" s="644"/>
      <c r="BI11" s="644"/>
      <c r="BJ11" s="644"/>
      <c r="BK11" s="644"/>
      <c r="BL11" s="644"/>
      <c r="BM11" s="644"/>
      <c r="BN11" s="645"/>
      <c r="BO11" s="703">
        <v>2.9</v>
      </c>
      <c r="BP11" s="703"/>
      <c r="BQ11" s="703"/>
      <c r="BR11" s="703"/>
      <c r="BS11" s="649" t="s">
        <v>221</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139370</v>
      </c>
      <c r="CS11" s="644"/>
      <c r="CT11" s="644"/>
      <c r="CU11" s="644"/>
      <c r="CV11" s="644"/>
      <c r="CW11" s="644"/>
      <c r="CX11" s="644"/>
      <c r="CY11" s="645"/>
      <c r="CZ11" s="703">
        <v>0.8</v>
      </c>
      <c r="DA11" s="703"/>
      <c r="DB11" s="703"/>
      <c r="DC11" s="703"/>
      <c r="DD11" s="649">
        <v>81082</v>
      </c>
      <c r="DE11" s="644"/>
      <c r="DF11" s="644"/>
      <c r="DG11" s="644"/>
      <c r="DH11" s="644"/>
      <c r="DI11" s="644"/>
      <c r="DJ11" s="644"/>
      <c r="DK11" s="644"/>
      <c r="DL11" s="644"/>
      <c r="DM11" s="644"/>
      <c r="DN11" s="644"/>
      <c r="DO11" s="644"/>
      <c r="DP11" s="645"/>
      <c r="DQ11" s="649">
        <v>103069</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818444</v>
      </c>
      <c r="S12" s="644"/>
      <c r="T12" s="644"/>
      <c r="U12" s="644"/>
      <c r="V12" s="644"/>
      <c r="W12" s="644"/>
      <c r="X12" s="644"/>
      <c r="Y12" s="645"/>
      <c r="Z12" s="703">
        <v>4.8</v>
      </c>
      <c r="AA12" s="703"/>
      <c r="AB12" s="703"/>
      <c r="AC12" s="703"/>
      <c r="AD12" s="704">
        <v>818444</v>
      </c>
      <c r="AE12" s="704"/>
      <c r="AF12" s="704"/>
      <c r="AG12" s="704"/>
      <c r="AH12" s="704"/>
      <c r="AI12" s="704"/>
      <c r="AJ12" s="704"/>
      <c r="AK12" s="704"/>
      <c r="AL12" s="646">
        <v>8.6999999999999993</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2234011</v>
      </c>
      <c r="BH12" s="644"/>
      <c r="BI12" s="644"/>
      <c r="BJ12" s="644"/>
      <c r="BK12" s="644"/>
      <c r="BL12" s="644"/>
      <c r="BM12" s="644"/>
      <c r="BN12" s="645"/>
      <c r="BO12" s="703">
        <v>38.4</v>
      </c>
      <c r="BP12" s="703"/>
      <c r="BQ12" s="703"/>
      <c r="BR12" s="703"/>
      <c r="BS12" s="649" t="s">
        <v>128</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321957</v>
      </c>
      <c r="CS12" s="644"/>
      <c r="CT12" s="644"/>
      <c r="CU12" s="644"/>
      <c r="CV12" s="644"/>
      <c r="CW12" s="644"/>
      <c r="CX12" s="644"/>
      <c r="CY12" s="645"/>
      <c r="CZ12" s="703">
        <v>1.9</v>
      </c>
      <c r="DA12" s="703"/>
      <c r="DB12" s="703"/>
      <c r="DC12" s="703"/>
      <c r="DD12" s="649">
        <v>215590</v>
      </c>
      <c r="DE12" s="644"/>
      <c r="DF12" s="644"/>
      <c r="DG12" s="644"/>
      <c r="DH12" s="644"/>
      <c r="DI12" s="644"/>
      <c r="DJ12" s="644"/>
      <c r="DK12" s="644"/>
      <c r="DL12" s="644"/>
      <c r="DM12" s="644"/>
      <c r="DN12" s="644"/>
      <c r="DO12" s="644"/>
      <c r="DP12" s="645"/>
      <c r="DQ12" s="649">
        <v>202545</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5430</v>
      </c>
      <c r="S13" s="644"/>
      <c r="T13" s="644"/>
      <c r="U13" s="644"/>
      <c r="V13" s="644"/>
      <c r="W13" s="644"/>
      <c r="X13" s="644"/>
      <c r="Y13" s="645"/>
      <c r="Z13" s="703">
        <v>0</v>
      </c>
      <c r="AA13" s="703"/>
      <c r="AB13" s="703"/>
      <c r="AC13" s="703"/>
      <c r="AD13" s="704">
        <v>5430</v>
      </c>
      <c r="AE13" s="704"/>
      <c r="AF13" s="704"/>
      <c r="AG13" s="704"/>
      <c r="AH13" s="704"/>
      <c r="AI13" s="704"/>
      <c r="AJ13" s="704"/>
      <c r="AK13" s="704"/>
      <c r="AL13" s="646">
        <v>0.1</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2228319</v>
      </c>
      <c r="BH13" s="644"/>
      <c r="BI13" s="644"/>
      <c r="BJ13" s="644"/>
      <c r="BK13" s="644"/>
      <c r="BL13" s="644"/>
      <c r="BM13" s="644"/>
      <c r="BN13" s="645"/>
      <c r="BO13" s="703">
        <v>38.299999999999997</v>
      </c>
      <c r="BP13" s="703"/>
      <c r="BQ13" s="703"/>
      <c r="BR13" s="703"/>
      <c r="BS13" s="649" t="s">
        <v>221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1805717</v>
      </c>
      <c r="CS13" s="644"/>
      <c r="CT13" s="644"/>
      <c r="CU13" s="644"/>
      <c r="CV13" s="644"/>
      <c r="CW13" s="644"/>
      <c r="CX13" s="644"/>
      <c r="CY13" s="645"/>
      <c r="CZ13" s="703">
        <v>10.8</v>
      </c>
      <c r="DA13" s="703"/>
      <c r="DB13" s="703"/>
      <c r="DC13" s="703"/>
      <c r="DD13" s="649">
        <v>897196</v>
      </c>
      <c r="DE13" s="644"/>
      <c r="DF13" s="644"/>
      <c r="DG13" s="644"/>
      <c r="DH13" s="644"/>
      <c r="DI13" s="644"/>
      <c r="DJ13" s="644"/>
      <c r="DK13" s="644"/>
      <c r="DL13" s="644"/>
      <c r="DM13" s="644"/>
      <c r="DN13" s="644"/>
      <c r="DO13" s="644"/>
      <c r="DP13" s="645"/>
      <c r="DQ13" s="649">
        <v>1309830</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221</v>
      </c>
      <c r="S14" s="644"/>
      <c r="T14" s="644"/>
      <c r="U14" s="644"/>
      <c r="V14" s="644"/>
      <c r="W14" s="644"/>
      <c r="X14" s="644"/>
      <c r="Y14" s="645"/>
      <c r="Z14" s="703" t="s">
        <v>221</v>
      </c>
      <c r="AA14" s="703"/>
      <c r="AB14" s="703"/>
      <c r="AC14" s="703"/>
      <c r="AD14" s="704" t="s">
        <v>221</v>
      </c>
      <c r="AE14" s="704"/>
      <c r="AF14" s="704"/>
      <c r="AG14" s="704"/>
      <c r="AH14" s="704"/>
      <c r="AI14" s="704"/>
      <c r="AJ14" s="704"/>
      <c r="AK14" s="704"/>
      <c r="AL14" s="646" t="s">
        <v>120</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172870</v>
      </c>
      <c r="BH14" s="644"/>
      <c r="BI14" s="644"/>
      <c r="BJ14" s="644"/>
      <c r="BK14" s="644"/>
      <c r="BL14" s="644"/>
      <c r="BM14" s="644"/>
      <c r="BN14" s="645"/>
      <c r="BO14" s="703">
        <v>3</v>
      </c>
      <c r="BP14" s="703"/>
      <c r="BQ14" s="703"/>
      <c r="BR14" s="703"/>
      <c r="BS14" s="649" t="s">
        <v>120</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712216</v>
      </c>
      <c r="CS14" s="644"/>
      <c r="CT14" s="644"/>
      <c r="CU14" s="644"/>
      <c r="CV14" s="644"/>
      <c r="CW14" s="644"/>
      <c r="CX14" s="644"/>
      <c r="CY14" s="645"/>
      <c r="CZ14" s="703">
        <v>4.3</v>
      </c>
      <c r="DA14" s="703"/>
      <c r="DB14" s="703"/>
      <c r="DC14" s="703"/>
      <c r="DD14" s="649">
        <v>47574</v>
      </c>
      <c r="DE14" s="644"/>
      <c r="DF14" s="644"/>
      <c r="DG14" s="644"/>
      <c r="DH14" s="644"/>
      <c r="DI14" s="644"/>
      <c r="DJ14" s="644"/>
      <c r="DK14" s="644"/>
      <c r="DL14" s="644"/>
      <c r="DM14" s="644"/>
      <c r="DN14" s="644"/>
      <c r="DO14" s="644"/>
      <c r="DP14" s="645"/>
      <c r="DQ14" s="649">
        <v>706789</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35803</v>
      </c>
      <c r="S15" s="644"/>
      <c r="T15" s="644"/>
      <c r="U15" s="644"/>
      <c r="V15" s="644"/>
      <c r="W15" s="644"/>
      <c r="X15" s="644"/>
      <c r="Y15" s="645"/>
      <c r="Z15" s="703">
        <v>0.2</v>
      </c>
      <c r="AA15" s="703"/>
      <c r="AB15" s="703"/>
      <c r="AC15" s="703"/>
      <c r="AD15" s="704">
        <v>35803</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394560</v>
      </c>
      <c r="BH15" s="644"/>
      <c r="BI15" s="644"/>
      <c r="BJ15" s="644"/>
      <c r="BK15" s="644"/>
      <c r="BL15" s="644"/>
      <c r="BM15" s="644"/>
      <c r="BN15" s="645"/>
      <c r="BO15" s="703">
        <v>6.8</v>
      </c>
      <c r="BP15" s="703"/>
      <c r="BQ15" s="703"/>
      <c r="BR15" s="703"/>
      <c r="BS15" s="649" t="s">
        <v>254</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1267857</v>
      </c>
      <c r="CS15" s="644"/>
      <c r="CT15" s="644"/>
      <c r="CU15" s="644"/>
      <c r="CV15" s="644"/>
      <c r="CW15" s="644"/>
      <c r="CX15" s="644"/>
      <c r="CY15" s="645"/>
      <c r="CZ15" s="703">
        <v>7.6</v>
      </c>
      <c r="DA15" s="703"/>
      <c r="DB15" s="703"/>
      <c r="DC15" s="703"/>
      <c r="DD15" s="649">
        <v>106442</v>
      </c>
      <c r="DE15" s="644"/>
      <c r="DF15" s="644"/>
      <c r="DG15" s="644"/>
      <c r="DH15" s="644"/>
      <c r="DI15" s="644"/>
      <c r="DJ15" s="644"/>
      <c r="DK15" s="644"/>
      <c r="DL15" s="644"/>
      <c r="DM15" s="644"/>
      <c r="DN15" s="644"/>
      <c r="DO15" s="644"/>
      <c r="DP15" s="645"/>
      <c r="DQ15" s="649">
        <v>998957</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128</v>
      </c>
      <c r="S16" s="644"/>
      <c r="T16" s="644"/>
      <c r="U16" s="644"/>
      <c r="V16" s="644"/>
      <c r="W16" s="644"/>
      <c r="X16" s="644"/>
      <c r="Y16" s="645"/>
      <c r="Z16" s="703" t="s">
        <v>120</v>
      </c>
      <c r="AA16" s="703"/>
      <c r="AB16" s="703"/>
      <c r="AC16" s="703"/>
      <c r="AD16" s="704" t="s">
        <v>221</v>
      </c>
      <c r="AE16" s="704"/>
      <c r="AF16" s="704"/>
      <c r="AG16" s="704"/>
      <c r="AH16" s="704"/>
      <c r="AI16" s="704"/>
      <c r="AJ16" s="704"/>
      <c r="AK16" s="704"/>
      <c r="AL16" s="646" t="s">
        <v>120</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221</v>
      </c>
      <c r="BH16" s="644"/>
      <c r="BI16" s="644"/>
      <c r="BJ16" s="644"/>
      <c r="BK16" s="644"/>
      <c r="BL16" s="644"/>
      <c r="BM16" s="644"/>
      <c r="BN16" s="645"/>
      <c r="BO16" s="703" t="s">
        <v>221</v>
      </c>
      <c r="BP16" s="703"/>
      <c r="BQ16" s="703"/>
      <c r="BR16" s="703"/>
      <c r="BS16" s="649" t="s">
        <v>120</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5420</v>
      </c>
      <c r="CS16" s="644"/>
      <c r="CT16" s="644"/>
      <c r="CU16" s="644"/>
      <c r="CV16" s="644"/>
      <c r="CW16" s="644"/>
      <c r="CX16" s="644"/>
      <c r="CY16" s="645"/>
      <c r="CZ16" s="703">
        <v>0</v>
      </c>
      <c r="DA16" s="703"/>
      <c r="DB16" s="703"/>
      <c r="DC16" s="703"/>
      <c r="DD16" s="649" t="s">
        <v>128</v>
      </c>
      <c r="DE16" s="644"/>
      <c r="DF16" s="644"/>
      <c r="DG16" s="644"/>
      <c r="DH16" s="644"/>
      <c r="DI16" s="644"/>
      <c r="DJ16" s="644"/>
      <c r="DK16" s="644"/>
      <c r="DL16" s="644"/>
      <c r="DM16" s="644"/>
      <c r="DN16" s="644"/>
      <c r="DO16" s="644"/>
      <c r="DP16" s="645"/>
      <c r="DQ16" s="649">
        <v>27</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51895</v>
      </c>
      <c r="S17" s="644"/>
      <c r="T17" s="644"/>
      <c r="U17" s="644"/>
      <c r="V17" s="644"/>
      <c r="W17" s="644"/>
      <c r="X17" s="644"/>
      <c r="Y17" s="645"/>
      <c r="Z17" s="703">
        <v>0.3</v>
      </c>
      <c r="AA17" s="703"/>
      <c r="AB17" s="703"/>
      <c r="AC17" s="703"/>
      <c r="AD17" s="704">
        <v>51895</v>
      </c>
      <c r="AE17" s="704"/>
      <c r="AF17" s="704"/>
      <c r="AG17" s="704"/>
      <c r="AH17" s="704"/>
      <c r="AI17" s="704"/>
      <c r="AJ17" s="704"/>
      <c r="AK17" s="704"/>
      <c r="AL17" s="646">
        <v>0.6</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221</v>
      </c>
      <c r="BH17" s="644"/>
      <c r="BI17" s="644"/>
      <c r="BJ17" s="644"/>
      <c r="BK17" s="644"/>
      <c r="BL17" s="644"/>
      <c r="BM17" s="644"/>
      <c r="BN17" s="645"/>
      <c r="BO17" s="703" t="s">
        <v>221</v>
      </c>
      <c r="BP17" s="703"/>
      <c r="BQ17" s="703"/>
      <c r="BR17" s="703"/>
      <c r="BS17" s="649" t="s">
        <v>221</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1259064</v>
      </c>
      <c r="CS17" s="644"/>
      <c r="CT17" s="644"/>
      <c r="CU17" s="644"/>
      <c r="CV17" s="644"/>
      <c r="CW17" s="644"/>
      <c r="CX17" s="644"/>
      <c r="CY17" s="645"/>
      <c r="CZ17" s="703">
        <v>7.6</v>
      </c>
      <c r="DA17" s="703"/>
      <c r="DB17" s="703"/>
      <c r="DC17" s="703"/>
      <c r="DD17" s="649" t="s">
        <v>221</v>
      </c>
      <c r="DE17" s="644"/>
      <c r="DF17" s="644"/>
      <c r="DG17" s="644"/>
      <c r="DH17" s="644"/>
      <c r="DI17" s="644"/>
      <c r="DJ17" s="644"/>
      <c r="DK17" s="644"/>
      <c r="DL17" s="644"/>
      <c r="DM17" s="644"/>
      <c r="DN17" s="644"/>
      <c r="DO17" s="644"/>
      <c r="DP17" s="645"/>
      <c r="DQ17" s="649">
        <v>1259064</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3376480</v>
      </c>
      <c r="S18" s="644"/>
      <c r="T18" s="644"/>
      <c r="U18" s="644"/>
      <c r="V18" s="644"/>
      <c r="W18" s="644"/>
      <c r="X18" s="644"/>
      <c r="Y18" s="645"/>
      <c r="Z18" s="703">
        <v>19.7</v>
      </c>
      <c r="AA18" s="703"/>
      <c r="AB18" s="703"/>
      <c r="AC18" s="703"/>
      <c r="AD18" s="704">
        <v>2768889</v>
      </c>
      <c r="AE18" s="704"/>
      <c r="AF18" s="704"/>
      <c r="AG18" s="704"/>
      <c r="AH18" s="704"/>
      <c r="AI18" s="704"/>
      <c r="AJ18" s="704"/>
      <c r="AK18" s="704"/>
      <c r="AL18" s="646">
        <v>29.4</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221</v>
      </c>
      <c r="BH18" s="644"/>
      <c r="BI18" s="644"/>
      <c r="BJ18" s="644"/>
      <c r="BK18" s="644"/>
      <c r="BL18" s="644"/>
      <c r="BM18" s="644"/>
      <c r="BN18" s="645"/>
      <c r="BO18" s="703" t="s">
        <v>221</v>
      </c>
      <c r="BP18" s="703"/>
      <c r="BQ18" s="703"/>
      <c r="BR18" s="703"/>
      <c r="BS18" s="649" t="s">
        <v>221</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221</v>
      </c>
      <c r="CS18" s="644"/>
      <c r="CT18" s="644"/>
      <c r="CU18" s="644"/>
      <c r="CV18" s="644"/>
      <c r="CW18" s="644"/>
      <c r="CX18" s="644"/>
      <c r="CY18" s="645"/>
      <c r="CZ18" s="703" t="s">
        <v>221</v>
      </c>
      <c r="DA18" s="703"/>
      <c r="DB18" s="703"/>
      <c r="DC18" s="703"/>
      <c r="DD18" s="649" t="s">
        <v>254</v>
      </c>
      <c r="DE18" s="644"/>
      <c r="DF18" s="644"/>
      <c r="DG18" s="644"/>
      <c r="DH18" s="644"/>
      <c r="DI18" s="644"/>
      <c r="DJ18" s="644"/>
      <c r="DK18" s="644"/>
      <c r="DL18" s="644"/>
      <c r="DM18" s="644"/>
      <c r="DN18" s="644"/>
      <c r="DO18" s="644"/>
      <c r="DP18" s="645"/>
      <c r="DQ18" s="649" t="s">
        <v>128</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2768889</v>
      </c>
      <c r="S19" s="644"/>
      <c r="T19" s="644"/>
      <c r="U19" s="644"/>
      <c r="V19" s="644"/>
      <c r="W19" s="644"/>
      <c r="X19" s="644"/>
      <c r="Y19" s="645"/>
      <c r="Z19" s="703">
        <v>16.2</v>
      </c>
      <c r="AA19" s="703"/>
      <c r="AB19" s="703"/>
      <c r="AC19" s="703"/>
      <c r="AD19" s="704">
        <v>2768889</v>
      </c>
      <c r="AE19" s="704"/>
      <c r="AF19" s="704"/>
      <c r="AG19" s="704"/>
      <c r="AH19" s="704"/>
      <c r="AI19" s="704"/>
      <c r="AJ19" s="704"/>
      <c r="AK19" s="704"/>
      <c r="AL19" s="646">
        <v>29.4</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323809</v>
      </c>
      <c r="BH19" s="644"/>
      <c r="BI19" s="644"/>
      <c r="BJ19" s="644"/>
      <c r="BK19" s="644"/>
      <c r="BL19" s="644"/>
      <c r="BM19" s="644"/>
      <c r="BN19" s="645"/>
      <c r="BO19" s="703">
        <v>5.6</v>
      </c>
      <c r="BP19" s="703"/>
      <c r="BQ19" s="703"/>
      <c r="BR19" s="703"/>
      <c r="BS19" s="649" t="s">
        <v>120</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221</v>
      </c>
      <c r="CS19" s="644"/>
      <c r="CT19" s="644"/>
      <c r="CU19" s="644"/>
      <c r="CV19" s="644"/>
      <c r="CW19" s="644"/>
      <c r="CX19" s="644"/>
      <c r="CY19" s="645"/>
      <c r="CZ19" s="703" t="s">
        <v>128</v>
      </c>
      <c r="DA19" s="703"/>
      <c r="DB19" s="703"/>
      <c r="DC19" s="703"/>
      <c r="DD19" s="649" t="s">
        <v>221</v>
      </c>
      <c r="DE19" s="644"/>
      <c r="DF19" s="644"/>
      <c r="DG19" s="644"/>
      <c r="DH19" s="644"/>
      <c r="DI19" s="644"/>
      <c r="DJ19" s="644"/>
      <c r="DK19" s="644"/>
      <c r="DL19" s="644"/>
      <c r="DM19" s="644"/>
      <c r="DN19" s="644"/>
      <c r="DO19" s="644"/>
      <c r="DP19" s="645"/>
      <c r="DQ19" s="649" t="s">
        <v>221</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607591</v>
      </c>
      <c r="S20" s="644"/>
      <c r="T20" s="644"/>
      <c r="U20" s="644"/>
      <c r="V20" s="644"/>
      <c r="W20" s="644"/>
      <c r="X20" s="644"/>
      <c r="Y20" s="645"/>
      <c r="Z20" s="703">
        <v>3.5</v>
      </c>
      <c r="AA20" s="703"/>
      <c r="AB20" s="703"/>
      <c r="AC20" s="703"/>
      <c r="AD20" s="704" t="s">
        <v>221</v>
      </c>
      <c r="AE20" s="704"/>
      <c r="AF20" s="704"/>
      <c r="AG20" s="704"/>
      <c r="AH20" s="704"/>
      <c r="AI20" s="704"/>
      <c r="AJ20" s="704"/>
      <c r="AK20" s="704"/>
      <c r="AL20" s="646" t="s">
        <v>120</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323809</v>
      </c>
      <c r="BH20" s="644"/>
      <c r="BI20" s="644"/>
      <c r="BJ20" s="644"/>
      <c r="BK20" s="644"/>
      <c r="BL20" s="644"/>
      <c r="BM20" s="644"/>
      <c r="BN20" s="645"/>
      <c r="BO20" s="703">
        <v>5.6</v>
      </c>
      <c r="BP20" s="703"/>
      <c r="BQ20" s="703"/>
      <c r="BR20" s="703"/>
      <c r="BS20" s="649" t="s">
        <v>221</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16659413</v>
      </c>
      <c r="CS20" s="644"/>
      <c r="CT20" s="644"/>
      <c r="CU20" s="644"/>
      <c r="CV20" s="644"/>
      <c r="CW20" s="644"/>
      <c r="CX20" s="644"/>
      <c r="CY20" s="645"/>
      <c r="CZ20" s="703">
        <v>100</v>
      </c>
      <c r="DA20" s="703"/>
      <c r="DB20" s="703"/>
      <c r="DC20" s="703"/>
      <c r="DD20" s="649">
        <v>1722942</v>
      </c>
      <c r="DE20" s="644"/>
      <c r="DF20" s="644"/>
      <c r="DG20" s="644"/>
      <c r="DH20" s="644"/>
      <c r="DI20" s="644"/>
      <c r="DJ20" s="644"/>
      <c r="DK20" s="644"/>
      <c r="DL20" s="644"/>
      <c r="DM20" s="644"/>
      <c r="DN20" s="644"/>
      <c r="DO20" s="644"/>
      <c r="DP20" s="645"/>
      <c r="DQ20" s="649">
        <v>11474868</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t="s">
        <v>221</v>
      </c>
      <c r="S21" s="644"/>
      <c r="T21" s="644"/>
      <c r="U21" s="644"/>
      <c r="V21" s="644"/>
      <c r="W21" s="644"/>
      <c r="X21" s="644"/>
      <c r="Y21" s="645"/>
      <c r="Z21" s="703" t="s">
        <v>221</v>
      </c>
      <c r="AA21" s="703"/>
      <c r="AB21" s="703"/>
      <c r="AC21" s="703"/>
      <c r="AD21" s="704" t="s">
        <v>221</v>
      </c>
      <c r="AE21" s="704"/>
      <c r="AF21" s="704"/>
      <c r="AG21" s="704"/>
      <c r="AH21" s="704"/>
      <c r="AI21" s="704"/>
      <c r="AJ21" s="704"/>
      <c r="AK21" s="704"/>
      <c r="AL21" s="646" t="s">
        <v>128</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221</v>
      </c>
      <c r="BH21" s="644"/>
      <c r="BI21" s="644"/>
      <c r="BJ21" s="644"/>
      <c r="BK21" s="644"/>
      <c r="BL21" s="644"/>
      <c r="BM21" s="644"/>
      <c r="BN21" s="645"/>
      <c r="BO21" s="703" t="s">
        <v>221</v>
      </c>
      <c r="BP21" s="703"/>
      <c r="BQ21" s="703"/>
      <c r="BR21" s="703"/>
      <c r="BS21" s="649" t="s">
        <v>221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10335679</v>
      </c>
      <c r="S22" s="644"/>
      <c r="T22" s="644"/>
      <c r="U22" s="644"/>
      <c r="V22" s="644"/>
      <c r="W22" s="644"/>
      <c r="X22" s="644"/>
      <c r="Y22" s="645"/>
      <c r="Z22" s="703">
        <v>60.3</v>
      </c>
      <c r="AA22" s="703"/>
      <c r="AB22" s="703"/>
      <c r="AC22" s="703"/>
      <c r="AD22" s="704">
        <v>9404278</v>
      </c>
      <c r="AE22" s="704"/>
      <c r="AF22" s="704"/>
      <c r="AG22" s="704"/>
      <c r="AH22" s="704"/>
      <c r="AI22" s="704"/>
      <c r="AJ22" s="704"/>
      <c r="AK22" s="704"/>
      <c r="AL22" s="646">
        <v>99.8</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221</v>
      </c>
      <c r="BH22" s="644"/>
      <c r="BI22" s="644"/>
      <c r="BJ22" s="644"/>
      <c r="BK22" s="644"/>
      <c r="BL22" s="644"/>
      <c r="BM22" s="644"/>
      <c r="BN22" s="645"/>
      <c r="BO22" s="703" t="s">
        <v>221</v>
      </c>
      <c r="BP22" s="703"/>
      <c r="BQ22" s="703"/>
      <c r="BR22" s="703"/>
      <c r="BS22" s="649" t="s">
        <v>221</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5632</v>
      </c>
      <c r="S23" s="644"/>
      <c r="T23" s="644"/>
      <c r="U23" s="644"/>
      <c r="V23" s="644"/>
      <c r="W23" s="644"/>
      <c r="X23" s="644"/>
      <c r="Y23" s="645"/>
      <c r="Z23" s="703">
        <v>0</v>
      </c>
      <c r="AA23" s="703"/>
      <c r="AB23" s="703"/>
      <c r="AC23" s="703"/>
      <c r="AD23" s="704">
        <v>5632</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323809</v>
      </c>
      <c r="BH23" s="644"/>
      <c r="BI23" s="644"/>
      <c r="BJ23" s="644"/>
      <c r="BK23" s="644"/>
      <c r="BL23" s="644"/>
      <c r="BM23" s="644"/>
      <c r="BN23" s="645"/>
      <c r="BO23" s="703">
        <v>5.6</v>
      </c>
      <c r="BP23" s="703"/>
      <c r="BQ23" s="703"/>
      <c r="BR23" s="703"/>
      <c r="BS23" s="649" t="s">
        <v>120</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386818</v>
      </c>
      <c r="S24" s="644"/>
      <c r="T24" s="644"/>
      <c r="U24" s="644"/>
      <c r="V24" s="644"/>
      <c r="W24" s="644"/>
      <c r="X24" s="644"/>
      <c r="Y24" s="645"/>
      <c r="Z24" s="703">
        <v>2.2999999999999998</v>
      </c>
      <c r="AA24" s="703"/>
      <c r="AB24" s="703"/>
      <c r="AC24" s="703"/>
      <c r="AD24" s="704" t="s">
        <v>221</v>
      </c>
      <c r="AE24" s="704"/>
      <c r="AF24" s="704"/>
      <c r="AG24" s="704"/>
      <c r="AH24" s="704"/>
      <c r="AI24" s="704"/>
      <c r="AJ24" s="704"/>
      <c r="AK24" s="704"/>
      <c r="AL24" s="646" t="s">
        <v>221</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221</v>
      </c>
      <c r="BH24" s="644"/>
      <c r="BI24" s="644"/>
      <c r="BJ24" s="644"/>
      <c r="BK24" s="644"/>
      <c r="BL24" s="644"/>
      <c r="BM24" s="644"/>
      <c r="BN24" s="645"/>
      <c r="BO24" s="703" t="s">
        <v>128</v>
      </c>
      <c r="BP24" s="703"/>
      <c r="BQ24" s="703"/>
      <c r="BR24" s="703"/>
      <c r="BS24" s="649" t="s">
        <v>120</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7999996</v>
      </c>
      <c r="CS24" s="707"/>
      <c r="CT24" s="707"/>
      <c r="CU24" s="707"/>
      <c r="CV24" s="707"/>
      <c r="CW24" s="707"/>
      <c r="CX24" s="707"/>
      <c r="CY24" s="753"/>
      <c r="CZ24" s="754">
        <v>48</v>
      </c>
      <c r="DA24" s="723"/>
      <c r="DB24" s="723"/>
      <c r="DC24" s="757"/>
      <c r="DD24" s="752">
        <v>4596676</v>
      </c>
      <c r="DE24" s="707"/>
      <c r="DF24" s="707"/>
      <c r="DG24" s="707"/>
      <c r="DH24" s="707"/>
      <c r="DI24" s="707"/>
      <c r="DJ24" s="707"/>
      <c r="DK24" s="753"/>
      <c r="DL24" s="752">
        <v>4448056</v>
      </c>
      <c r="DM24" s="707"/>
      <c r="DN24" s="707"/>
      <c r="DO24" s="707"/>
      <c r="DP24" s="707"/>
      <c r="DQ24" s="707"/>
      <c r="DR24" s="707"/>
      <c r="DS24" s="707"/>
      <c r="DT24" s="707"/>
      <c r="DU24" s="707"/>
      <c r="DV24" s="753"/>
      <c r="DW24" s="754">
        <v>44.1</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266774</v>
      </c>
      <c r="S25" s="644"/>
      <c r="T25" s="644"/>
      <c r="U25" s="644"/>
      <c r="V25" s="644"/>
      <c r="W25" s="644"/>
      <c r="X25" s="644"/>
      <c r="Y25" s="645"/>
      <c r="Z25" s="703">
        <v>1.6</v>
      </c>
      <c r="AA25" s="703"/>
      <c r="AB25" s="703"/>
      <c r="AC25" s="703"/>
      <c r="AD25" s="704">
        <v>10220</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128</v>
      </c>
      <c r="BH25" s="644"/>
      <c r="BI25" s="644"/>
      <c r="BJ25" s="644"/>
      <c r="BK25" s="644"/>
      <c r="BL25" s="644"/>
      <c r="BM25" s="644"/>
      <c r="BN25" s="645"/>
      <c r="BO25" s="703" t="s">
        <v>221</v>
      </c>
      <c r="BP25" s="703"/>
      <c r="BQ25" s="703"/>
      <c r="BR25" s="703"/>
      <c r="BS25" s="649" t="s">
        <v>120</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2152430</v>
      </c>
      <c r="CS25" s="642"/>
      <c r="CT25" s="642"/>
      <c r="CU25" s="642"/>
      <c r="CV25" s="642"/>
      <c r="CW25" s="642"/>
      <c r="CX25" s="642"/>
      <c r="CY25" s="643"/>
      <c r="CZ25" s="646">
        <v>12.9</v>
      </c>
      <c r="DA25" s="675"/>
      <c r="DB25" s="675"/>
      <c r="DC25" s="676"/>
      <c r="DD25" s="649">
        <v>1928565</v>
      </c>
      <c r="DE25" s="642"/>
      <c r="DF25" s="642"/>
      <c r="DG25" s="642"/>
      <c r="DH25" s="642"/>
      <c r="DI25" s="642"/>
      <c r="DJ25" s="642"/>
      <c r="DK25" s="643"/>
      <c r="DL25" s="649">
        <v>1874861</v>
      </c>
      <c r="DM25" s="642"/>
      <c r="DN25" s="642"/>
      <c r="DO25" s="642"/>
      <c r="DP25" s="642"/>
      <c r="DQ25" s="642"/>
      <c r="DR25" s="642"/>
      <c r="DS25" s="642"/>
      <c r="DT25" s="642"/>
      <c r="DU25" s="642"/>
      <c r="DV25" s="643"/>
      <c r="DW25" s="646">
        <v>18.600000000000001</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133456</v>
      </c>
      <c r="S26" s="644"/>
      <c r="T26" s="644"/>
      <c r="U26" s="644"/>
      <c r="V26" s="644"/>
      <c r="W26" s="644"/>
      <c r="X26" s="644"/>
      <c r="Y26" s="645"/>
      <c r="Z26" s="703">
        <v>0.8</v>
      </c>
      <c r="AA26" s="703"/>
      <c r="AB26" s="703"/>
      <c r="AC26" s="703"/>
      <c r="AD26" s="704" t="s">
        <v>221</v>
      </c>
      <c r="AE26" s="704"/>
      <c r="AF26" s="704"/>
      <c r="AG26" s="704"/>
      <c r="AH26" s="704"/>
      <c r="AI26" s="704"/>
      <c r="AJ26" s="704"/>
      <c r="AK26" s="704"/>
      <c r="AL26" s="646" t="s">
        <v>221</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221</v>
      </c>
      <c r="BH26" s="644"/>
      <c r="BI26" s="644"/>
      <c r="BJ26" s="644"/>
      <c r="BK26" s="644"/>
      <c r="BL26" s="644"/>
      <c r="BM26" s="644"/>
      <c r="BN26" s="645"/>
      <c r="BO26" s="703" t="s">
        <v>128</v>
      </c>
      <c r="BP26" s="703"/>
      <c r="BQ26" s="703"/>
      <c r="BR26" s="703"/>
      <c r="BS26" s="649" t="s">
        <v>221</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1420864</v>
      </c>
      <c r="CS26" s="644"/>
      <c r="CT26" s="644"/>
      <c r="CU26" s="644"/>
      <c r="CV26" s="644"/>
      <c r="CW26" s="644"/>
      <c r="CX26" s="644"/>
      <c r="CY26" s="645"/>
      <c r="CZ26" s="646">
        <v>8.5</v>
      </c>
      <c r="DA26" s="675"/>
      <c r="DB26" s="675"/>
      <c r="DC26" s="676"/>
      <c r="DD26" s="649">
        <v>1205815</v>
      </c>
      <c r="DE26" s="644"/>
      <c r="DF26" s="644"/>
      <c r="DG26" s="644"/>
      <c r="DH26" s="644"/>
      <c r="DI26" s="644"/>
      <c r="DJ26" s="644"/>
      <c r="DK26" s="645"/>
      <c r="DL26" s="649" t="s">
        <v>221</v>
      </c>
      <c r="DM26" s="644"/>
      <c r="DN26" s="644"/>
      <c r="DO26" s="644"/>
      <c r="DP26" s="644"/>
      <c r="DQ26" s="644"/>
      <c r="DR26" s="644"/>
      <c r="DS26" s="644"/>
      <c r="DT26" s="644"/>
      <c r="DU26" s="644"/>
      <c r="DV26" s="645"/>
      <c r="DW26" s="646" t="s">
        <v>221</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2694777</v>
      </c>
      <c r="S27" s="644"/>
      <c r="T27" s="644"/>
      <c r="U27" s="644"/>
      <c r="V27" s="644"/>
      <c r="W27" s="644"/>
      <c r="X27" s="644"/>
      <c r="Y27" s="645"/>
      <c r="Z27" s="703">
        <v>15.7</v>
      </c>
      <c r="AA27" s="703"/>
      <c r="AB27" s="703"/>
      <c r="AC27" s="703"/>
      <c r="AD27" s="704" t="s">
        <v>120</v>
      </c>
      <c r="AE27" s="704"/>
      <c r="AF27" s="704"/>
      <c r="AG27" s="704"/>
      <c r="AH27" s="704"/>
      <c r="AI27" s="704"/>
      <c r="AJ27" s="704"/>
      <c r="AK27" s="704"/>
      <c r="AL27" s="646" t="s">
        <v>221</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5821728</v>
      </c>
      <c r="BH27" s="644"/>
      <c r="BI27" s="644"/>
      <c r="BJ27" s="644"/>
      <c r="BK27" s="644"/>
      <c r="BL27" s="644"/>
      <c r="BM27" s="644"/>
      <c r="BN27" s="645"/>
      <c r="BO27" s="703">
        <v>100</v>
      </c>
      <c r="BP27" s="703"/>
      <c r="BQ27" s="703"/>
      <c r="BR27" s="703"/>
      <c r="BS27" s="649" t="s">
        <v>120</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4588502</v>
      </c>
      <c r="CS27" s="642"/>
      <c r="CT27" s="642"/>
      <c r="CU27" s="642"/>
      <c r="CV27" s="642"/>
      <c r="CW27" s="642"/>
      <c r="CX27" s="642"/>
      <c r="CY27" s="643"/>
      <c r="CZ27" s="646">
        <v>27.5</v>
      </c>
      <c r="DA27" s="675"/>
      <c r="DB27" s="675"/>
      <c r="DC27" s="676"/>
      <c r="DD27" s="649">
        <v>1409047</v>
      </c>
      <c r="DE27" s="642"/>
      <c r="DF27" s="642"/>
      <c r="DG27" s="642"/>
      <c r="DH27" s="642"/>
      <c r="DI27" s="642"/>
      <c r="DJ27" s="642"/>
      <c r="DK27" s="643"/>
      <c r="DL27" s="649">
        <v>1407223</v>
      </c>
      <c r="DM27" s="642"/>
      <c r="DN27" s="642"/>
      <c r="DO27" s="642"/>
      <c r="DP27" s="642"/>
      <c r="DQ27" s="642"/>
      <c r="DR27" s="642"/>
      <c r="DS27" s="642"/>
      <c r="DT27" s="642"/>
      <c r="DU27" s="642"/>
      <c r="DV27" s="643"/>
      <c r="DW27" s="646">
        <v>13.9</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120</v>
      </c>
      <c r="S28" s="644"/>
      <c r="T28" s="644"/>
      <c r="U28" s="644"/>
      <c r="V28" s="644"/>
      <c r="W28" s="644"/>
      <c r="X28" s="644"/>
      <c r="Y28" s="645"/>
      <c r="Z28" s="703" t="s">
        <v>254</v>
      </c>
      <c r="AA28" s="703"/>
      <c r="AB28" s="703"/>
      <c r="AC28" s="703"/>
      <c r="AD28" s="704" t="s">
        <v>120</v>
      </c>
      <c r="AE28" s="704"/>
      <c r="AF28" s="704"/>
      <c r="AG28" s="704"/>
      <c r="AH28" s="704"/>
      <c r="AI28" s="704"/>
      <c r="AJ28" s="704"/>
      <c r="AK28" s="704"/>
      <c r="AL28" s="646" t="s">
        <v>120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1259064</v>
      </c>
      <c r="CS28" s="644"/>
      <c r="CT28" s="644"/>
      <c r="CU28" s="644"/>
      <c r="CV28" s="644"/>
      <c r="CW28" s="644"/>
      <c r="CX28" s="644"/>
      <c r="CY28" s="645"/>
      <c r="CZ28" s="646">
        <v>7.6</v>
      </c>
      <c r="DA28" s="675"/>
      <c r="DB28" s="675"/>
      <c r="DC28" s="676"/>
      <c r="DD28" s="649">
        <v>1259064</v>
      </c>
      <c r="DE28" s="644"/>
      <c r="DF28" s="644"/>
      <c r="DG28" s="644"/>
      <c r="DH28" s="644"/>
      <c r="DI28" s="644"/>
      <c r="DJ28" s="644"/>
      <c r="DK28" s="645"/>
      <c r="DL28" s="649">
        <v>1165972</v>
      </c>
      <c r="DM28" s="644"/>
      <c r="DN28" s="644"/>
      <c r="DO28" s="644"/>
      <c r="DP28" s="644"/>
      <c r="DQ28" s="644"/>
      <c r="DR28" s="644"/>
      <c r="DS28" s="644"/>
      <c r="DT28" s="644"/>
      <c r="DU28" s="644"/>
      <c r="DV28" s="645"/>
      <c r="DW28" s="646">
        <v>11.6</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1178902</v>
      </c>
      <c r="S29" s="644"/>
      <c r="T29" s="644"/>
      <c r="U29" s="644"/>
      <c r="V29" s="644"/>
      <c r="W29" s="644"/>
      <c r="X29" s="644"/>
      <c r="Y29" s="645"/>
      <c r="Z29" s="703">
        <v>6.9</v>
      </c>
      <c r="AA29" s="703"/>
      <c r="AB29" s="703"/>
      <c r="AC29" s="703"/>
      <c r="AD29" s="704" t="s">
        <v>120</v>
      </c>
      <c r="AE29" s="704"/>
      <c r="AF29" s="704"/>
      <c r="AG29" s="704"/>
      <c r="AH29" s="704"/>
      <c r="AI29" s="704"/>
      <c r="AJ29" s="704"/>
      <c r="AK29" s="704"/>
      <c r="AL29" s="646" t="s">
        <v>120</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1259064</v>
      </c>
      <c r="CS29" s="642"/>
      <c r="CT29" s="642"/>
      <c r="CU29" s="642"/>
      <c r="CV29" s="642"/>
      <c r="CW29" s="642"/>
      <c r="CX29" s="642"/>
      <c r="CY29" s="643"/>
      <c r="CZ29" s="646">
        <v>7.6</v>
      </c>
      <c r="DA29" s="675"/>
      <c r="DB29" s="675"/>
      <c r="DC29" s="676"/>
      <c r="DD29" s="649">
        <v>1259064</v>
      </c>
      <c r="DE29" s="642"/>
      <c r="DF29" s="642"/>
      <c r="DG29" s="642"/>
      <c r="DH29" s="642"/>
      <c r="DI29" s="642"/>
      <c r="DJ29" s="642"/>
      <c r="DK29" s="643"/>
      <c r="DL29" s="649">
        <v>1165972</v>
      </c>
      <c r="DM29" s="642"/>
      <c r="DN29" s="642"/>
      <c r="DO29" s="642"/>
      <c r="DP29" s="642"/>
      <c r="DQ29" s="642"/>
      <c r="DR29" s="642"/>
      <c r="DS29" s="642"/>
      <c r="DT29" s="642"/>
      <c r="DU29" s="642"/>
      <c r="DV29" s="643"/>
      <c r="DW29" s="646">
        <v>11.6</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18833</v>
      </c>
      <c r="S30" s="644"/>
      <c r="T30" s="644"/>
      <c r="U30" s="644"/>
      <c r="V30" s="644"/>
      <c r="W30" s="644"/>
      <c r="X30" s="644"/>
      <c r="Y30" s="645"/>
      <c r="Z30" s="703">
        <v>0.1</v>
      </c>
      <c r="AA30" s="703"/>
      <c r="AB30" s="703"/>
      <c r="AC30" s="703"/>
      <c r="AD30" s="704" t="s">
        <v>221</v>
      </c>
      <c r="AE30" s="704"/>
      <c r="AF30" s="704"/>
      <c r="AG30" s="704"/>
      <c r="AH30" s="704"/>
      <c r="AI30" s="704"/>
      <c r="AJ30" s="704"/>
      <c r="AK30" s="704"/>
      <c r="AL30" s="646" t="s">
        <v>128</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99.1</v>
      </c>
      <c r="BH30" s="722"/>
      <c r="BI30" s="722"/>
      <c r="BJ30" s="722"/>
      <c r="BK30" s="722"/>
      <c r="BL30" s="722"/>
      <c r="BM30" s="723">
        <v>97.3</v>
      </c>
      <c r="BN30" s="722"/>
      <c r="BO30" s="722"/>
      <c r="BP30" s="722"/>
      <c r="BQ30" s="724"/>
      <c r="BR30" s="721">
        <v>99</v>
      </c>
      <c r="BS30" s="722"/>
      <c r="BT30" s="722"/>
      <c r="BU30" s="722"/>
      <c r="BV30" s="722"/>
      <c r="BW30" s="722"/>
      <c r="BX30" s="723">
        <v>97.1</v>
      </c>
      <c r="BY30" s="722"/>
      <c r="BZ30" s="722"/>
      <c r="CA30" s="722"/>
      <c r="CB30" s="724"/>
      <c r="CD30" s="727"/>
      <c r="CE30" s="728"/>
      <c r="CF30" s="685" t="s">
        <v>305</v>
      </c>
      <c r="CG30" s="682"/>
      <c r="CH30" s="682"/>
      <c r="CI30" s="682"/>
      <c r="CJ30" s="682"/>
      <c r="CK30" s="682"/>
      <c r="CL30" s="682"/>
      <c r="CM30" s="682"/>
      <c r="CN30" s="682"/>
      <c r="CO30" s="682"/>
      <c r="CP30" s="682"/>
      <c r="CQ30" s="683"/>
      <c r="CR30" s="641">
        <v>1188423</v>
      </c>
      <c r="CS30" s="644"/>
      <c r="CT30" s="644"/>
      <c r="CU30" s="644"/>
      <c r="CV30" s="644"/>
      <c r="CW30" s="644"/>
      <c r="CX30" s="644"/>
      <c r="CY30" s="645"/>
      <c r="CZ30" s="646">
        <v>7.1</v>
      </c>
      <c r="DA30" s="675"/>
      <c r="DB30" s="675"/>
      <c r="DC30" s="676"/>
      <c r="DD30" s="649">
        <v>1188423</v>
      </c>
      <c r="DE30" s="644"/>
      <c r="DF30" s="644"/>
      <c r="DG30" s="644"/>
      <c r="DH30" s="644"/>
      <c r="DI30" s="644"/>
      <c r="DJ30" s="644"/>
      <c r="DK30" s="645"/>
      <c r="DL30" s="649">
        <v>1095331</v>
      </c>
      <c r="DM30" s="644"/>
      <c r="DN30" s="644"/>
      <c r="DO30" s="644"/>
      <c r="DP30" s="644"/>
      <c r="DQ30" s="644"/>
      <c r="DR30" s="644"/>
      <c r="DS30" s="644"/>
      <c r="DT30" s="644"/>
      <c r="DU30" s="644"/>
      <c r="DV30" s="645"/>
      <c r="DW30" s="646">
        <v>10.9</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3028</v>
      </c>
      <c r="S31" s="644"/>
      <c r="T31" s="644"/>
      <c r="U31" s="644"/>
      <c r="V31" s="644"/>
      <c r="W31" s="644"/>
      <c r="X31" s="644"/>
      <c r="Y31" s="645"/>
      <c r="Z31" s="703">
        <v>0</v>
      </c>
      <c r="AA31" s="703"/>
      <c r="AB31" s="703"/>
      <c r="AC31" s="703"/>
      <c r="AD31" s="704" t="s">
        <v>120</v>
      </c>
      <c r="AE31" s="704"/>
      <c r="AF31" s="704"/>
      <c r="AG31" s="704"/>
      <c r="AH31" s="704"/>
      <c r="AI31" s="704"/>
      <c r="AJ31" s="704"/>
      <c r="AK31" s="704"/>
      <c r="AL31" s="646" t="s">
        <v>221</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99.3</v>
      </c>
      <c r="BH31" s="642"/>
      <c r="BI31" s="642"/>
      <c r="BJ31" s="642"/>
      <c r="BK31" s="642"/>
      <c r="BL31" s="642"/>
      <c r="BM31" s="647">
        <v>97.7</v>
      </c>
      <c r="BN31" s="720"/>
      <c r="BO31" s="720"/>
      <c r="BP31" s="720"/>
      <c r="BQ31" s="681"/>
      <c r="BR31" s="719">
        <v>99.1</v>
      </c>
      <c r="BS31" s="642"/>
      <c r="BT31" s="642"/>
      <c r="BU31" s="642"/>
      <c r="BV31" s="642"/>
      <c r="BW31" s="642"/>
      <c r="BX31" s="647">
        <v>97.4</v>
      </c>
      <c r="BY31" s="720"/>
      <c r="BZ31" s="720"/>
      <c r="CA31" s="720"/>
      <c r="CB31" s="681"/>
      <c r="CD31" s="727"/>
      <c r="CE31" s="728"/>
      <c r="CF31" s="685" t="s">
        <v>309</v>
      </c>
      <c r="CG31" s="682"/>
      <c r="CH31" s="682"/>
      <c r="CI31" s="682"/>
      <c r="CJ31" s="682"/>
      <c r="CK31" s="682"/>
      <c r="CL31" s="682"/>
      <c r="CM31" s="682"/>
      <c r="CN31" s="682"/>
      <c r="CO31" s="682"/>
      <c r="CP31" s="682"/>
      <c r="CQ31" s="683"/>
      <c r="CR31" s="641">
        <v>70641</v>
      </c>
      <c r="CS31" s="642"/>
      <c r="CT31" s="642"/>
      <c r="CU31" s="642"/>
      <c r="CV31" s="642"/>
      <c r="CW31" s="642"/>
      <c r="CX31" s="642"/>
      <c r="CY31" s="643"/>
      <c r="CZ31" s="646">
        <v>0.4</v>
      </c>
      <c r="DA31" s="675"/>
      <c r="DB31" s="675"/>
      <c r="DC31" s="676"/>
      <c r="DD31" s="649">
        <v>70641</v>
      </c>
      <c r="DE31" s="642"/>
      <c r="DF31" s="642"/>
      <c r="DG31" s="642"/>
      <c r="DH31" s="642"/>
      <c r="DI31" s="642"/>
      <c r="DJ31" s="642"/>
      <c r="DK31" s="643"/>
      <c r="DL31" s="649">
        <v>70641</v>
      </c>
      <c r="DM31" s="642"/>
      <c r="DN31" s="642"/>
      <c r="DO31" s="642"/>
      <c r="DP31" s="642"/>
      <c r="DQ31" s="642"/>
      <c r="DR31" s="642"/>
      <c r="DS31" s="642"/>
      <c r="DT31" s="642"/>
      <c r="DU31" s="642"/>
      <c r="DV31" s="643"/>
      <c r="DW31" s="646">
        <v>0.7</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498171</v>
      </c>
      <c r="S32" s="644"/>
      <c r="T32" s="644"/>
      <c r="U32" s="644"/>
      <c r="V32" s="644"/>
      <c r="W32" s="644"/>
      <c r="X32" s="644"/>
      <c r="Y32" s="645"/>
      <c r="Z32" s="703">
        <v>2.9</v>
      </c>
      <c r="AA32" s="703"/>
      <c r="AB32" s="703"/>
      <c r="AC32" s="703"/>
      <c r="AD32" s="704" t="s">
        <v>221</v>
      </c>
      <c r="AE32" s="704"/>
      <c r="AF32" s="704"/>
      <c r="AG32" s="704"/>
      <c r="AH32" s="704"/>
      <c r="AI32" s="704"/>
      <c r="AJ32" s="704"/>
      <c r="AK32" s="704"/>
      <c r="AL32" s="646" t="s">
        <v>221</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98.9</v>
      </c>
      <c r="BH32" s="657"/>
      <c r="BI32" s="657"/>
      <c r="BJ32" s="657"/>
      <c r="BK32" s="657"/>
      <c r="BL32" s="657"/>
      <c r="BM32" s="701">
        <v>96.6</v>
      </c>
      <c r="BN32" s="657"/>
      <c r="BO32" s="657"/>
      <c r="BP32" s="657"/>
      <c r="BQ32" s="694"/>
      <c r="BR32" s="718">
        <v>98.9</v>
      </c>
      <c r="BS32" s="657"/>
      <c r="BT32" s="657"/>
      <c r="BU32" s="657"/>
      <c r="BV32" s="657"/>
      <c r="BW32" s="657"/>
      <c r="BX32" s="701">
        <v>96.4</v>
      </c>
      <c r="BY32" s="657"/>
      <c r="BZ32" s="657"/>
      <c r="CA32" s="657"/>
      <c r="CB32" s="694"/>
      <c r="CD32" s="729"/>
      <c r="CE32" s="730"/>
      <c r="CF32" s="685" t="s">
        <v>312</v>
      </c>
      <c r="CG32" s="682"/>
      <c r="CH32" s="682"/>
      <c r="CI32" s="682"/>
      <c r="CJ32" s="682"/>
      <c r="CK32" s="682"/>
      <c r="CL32" s="682"/>
      <c r="CM32" s="682"/>
      <c r="CN32" s="682"/>
      <c r="CO32" s="682"/>
      <c r="CP32" s="682"/>
      <c r="CQ32" s="683"/>
      <c r="CR32" s="641" t="s">
        <v>221</v>
      </c>
      <c r="CS32" s="644"/>
      <c r="CT32" s="644"/>
      <c r="CU32" s="644"/>
      <c r="CV32" s="644"/>
      <c r="CW32" s="644"/>
      <c r="CX32" s="644"/>
      <c r="CY32" s="645"/>
      <c r="CZ32" s="646" t="s">
        <v>120</v>
      </c>
      <c r="DA32" s="675"/>
      <c r="DB32" s="675"/>
      <c r="DC32" s="676"/>
      <c r="DD32" s="649" t="s">
        <v>221</v>
      </c>
      <c r="DE32" s="644"/>
      <c r="DF32" s="644"/>
      <c r="DG32" s="644"/>
      <c r="DH32" s="644"/>
      <c r="DI32" s="644"/>
      <c r="DJ32" s="644"/>
      <c r="DK32" s="645"/>
      <c r="DL32" s="649" t="s">
        <v>221</v>
      </c>
      <c r="DM32" s="644"/>
      <c r="DN32" s="644"/>
      <c r="DO32" s="644"/>
      <c r="DP32" s="644"/>
      <c r="DQ32" s="644"/>
      <c r="DR32" s="644"/>
      <c r="DS32" s="644"/>
      <c r="DT32" s="644"/>
      <c r="DU32" s="644"/>
      <c r="DV32" s="645"/>
      <c r="DW32" s="646" t="s">
        <v>221</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760755</v>
      </c>
      <c r="S33" s="644"/>
      <c r="T33" s="644"/>
      <c r="U33" s="644"/>
      <c r="V33" s="644"/>
      <c r="W33" s="644"/>
      <c r="X33" s="644"/>
      <c r="Y33" s="645"/>
      <c r="Z33" s="703">
        <v>4.4000000000000004</v>
      </c>
      <c r="AA33" s="703"/>
      <c r="AB33" s="703"/>
      <c r="AC33" s="703"/>
      <c r="AD33" s="704" t="s">
        <v>221</v>
      </c>
      <c r="AE33" s="704"/>
      <c r="AF33" s="704"/>
      <c r="AG33" s="704"/>
      <c r="AH33" s="704"/>
      <c r="AI33" s="704"/>
      <c r="AJ33" s="704"/>
      <c r="AK33" s="704"/>
      <c r="AL33" s="646" t="s">
        <v>221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6931055</v>
      </c>
      <c r="CS33" s="642"/>
      <c r="CT33" s="642"/>
      <c r="CU33" s="642"/>
      <c r="CV33" s="642"/>
      <c r="CW33" s="642"/>
      <c r="CX33" s="642"/>
      <c r="CY33" s="643"/>
      <c r="CZ33" s="646">
        <v>41.6</v>
      </c>
      <c r="DA33" s="675"/>
      <c r="DB33" s="675"/>
      <c r="DC33" s="676"/>
      <c r="DD33" s="649">
        <v>5947426</v>
      </c>
      <c r="DE33" s="642"/>
      <c r="DF33" s="642"/>
      <c r="DG33" s="642"/>
      <c r="DH33" s="642"/>
      <c r="DI33" s="642"/>
      <c r="DJ33" s="642"/>
      <c r="DK33" s="643"/>
      <c r="DL33" s="649">
        <v>4323101</v>
      </c>
      <c r="DM33" s="642"/>
      <c r="DN33" s="642"/>
      <c r="DO33" s="642"/>
      <c r="DP33" s="642"/>
      <c r="DQ33" s="642"/>
      <c r="DR33" s="642"/>
      <c r="DS33" s="642"/>
      <c r="DT33" s="642"/>
      <c r="DU33" s="642"/>
      <c r="DV33" s="643"/>
      <c r="DW33" s="646">
        <v>42.9</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188823</v>
      </c>
      <c r="S34" s="644"/>
      <c r="T34" s="644"/>
      <c r="U34" s="644"/>
      <c r="V34" s="644"/>
      <c r="W34" s="644"/>
      <c r="X34" s="644"/>
      <c r="Y34" s="645"/>
      <c r="Z34" s="703">
        <v>1.1000000000000001</v>
      </c>
      <c r="AA34" s="703"/>
      <c r="AB34" s="703"/>
      <c r="AC34" s="703"/>
      <c r="AD34" s="704" t="s">
        <v>221</v>
      </c>
      <c r="AE34" s="704"/>
      <c r="AF34" s="704"/>
      <c r="AG34" s="704"/>
      <c r="AH34" s="704"/>
      <c r="AI34" s="704"/>
      <c r="AJ34" s="704"/>
      <c r="AK34" s="704"/>
      <c r="AL34" s="646" t="s">
        <v>221</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2459013</v>
      </c>
      <c r="CS34" s="644"/>
      <c r="CT34" s="644"/>
      <c r="CU34" s="644"/>
      <c r="CV34" s="644"/>
      <c r="CW34" s="644"/>
      <c r="CX34" s="644"/>
      <c r="CY34" s="645"/>
      <c r="CZ34" s="646">
        <v>14.8</v>
      </c>
      <c r="DA34" s="675"/>
      <c r="DB34" s="675"/>
      <c r="DC34" s="676"/>
      <c r="DD34" s="649">
        <v>1945709</v>
      </c>
      <c r="DE34" s="644"/>
      <c r="DF34" s="644"/>
      <c r="DG34" s="644"/>
      <c r="DH34" s="644"/>
      <c r="DI34" s="644"/>
      <c r="DJ34" s="644"/>
      <c r="DK34" s="645"/>
      <c r="DL34" s="649">
        <v>1437832</v>
      </c>
      <c r="DM34" s="644"/>
      <c r="DN34" s="644"/>
      <c r="DO34" s="644"/>
      <c r="DP34" s="644"/>
      <c r="DQ34" s="644"/>
      <c r="DR34" s="644"/>
      <c r="DS34" s="644"/>
      <c r="DT34" s="644"/>
      <c r="DU34" s="644"/>
      <c r="DV34" s="645"/>
      <c r="DW34" s="646">
        <v>14.3</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667651</v>
      </c>
      <c r="S35" s="644"/>
      <c r="T35" s="644"/>
      <c r="U35" s="644"/>
      <c r="V35" s="644"/>
      <c r="W35" s="644"/>
      <c r="X35" s="644"/>
      <c r="Y35" s="645"/>
      <c r="Z35" s="703">
        <v>3.9</v>
      </c>
      <c r="AA35" s="703"/>
      <c r="AB35" s="703"/>
      <c r="AC35" s="703"/>
      <c r="AD35" s="704" t="s">
        <v>221</v>
      </c>
      <c r="AE35" s="704"/>
      <c r="AF35" s="704"/>
      <c r="AG35" s="704"/>
      <c r="AH35" s="704"/>
      <c r="AI35" s="704"/>
      <c r="AJ35" s="704"/>
      <c r="AK35" s="704"/>
      <c r="AL35" s="646" t="s">
        <v>120</v>
      </c>
      <c r="AM35" s="647"/>
      <c r="AN35" s="647"/>
      <c r="AO35" s="705"/>
      <c r="AP35" s="214"/>
      <c r="AQ35" s="709" t="s">
        <v>320</v>
      </c>
      <c r="AR35" s="710"/>
      <c r="AS35" s="710"/>
      <c r="AT35" s="710"/>
      <c r="AU35" s="710"/>
      <c r="AV35" s="710"/>
      <c r="AW35" s="710"/>
      <c r="AX35" s="710"/>
      <c r="AY35" s="711"/>
      <c r="AZ35" s="706">
        <v>2515387</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79298</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44485</v>
      </c>
      <c r="CS35" s="642"/>
      <c r="CT35" s="642"/>
      <c r="CU35" s="642"/>
      <c r="CV35" s="642"/>
      <c r="CW35" s="642"/>
      <c r="CX35" s="642"/>
      <c r="CY35" s="643"/>
      <c r="CZ35" s="646">
        <v>0.3</v>
      </c>
      <c r="DA35" s="675"/>
      <c r="DB35" s="675"/>
      <c r="DC35" s="676"/>
      <c r="DD35" s="649">
        <v>42235</v>
      </c>
      <c r="DE35" s="642"/>
      <c r="DF35" s="642"/>
      <c r="DG35" s="642"/>
      <c r="DH35" s="642"/>
      <c r="DI35" s="642"/>
      <c r="DJ35" s="642"/>
      <c r="DK35" s="643"/>
      <c r="DL35" s="649">
        <v>42235</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254</v>
      </c>
      <c r="AA36" s="703"/>
      <c r="AB36" s="703"/>
      <c r="AC36" s="703"/>
      <c r="AD36" s="704" t="s">
        <v>120</v>
      </c>
      <c r="AE36" s="704"/>
      <c r="AF36" s="704"/>
      <c r="AG36" s="704"/>
      <c r="AH36" s="704"/>
      <c r="AI36" s="704"/>
      <c r="AJ36" s="704"/>
      <c r="AK36" s="704"/>
      <c r="AL36" s="646" t="s">
        <v>120</v>
      </c>
      <c r="AM36" s="647"/>
      <c r="AN36" s="647"/>
      <c r="AO36" s="705"/>
      <c r="AQ36" s="678" t="s">
        <v>324</v>
      </c>
      <c r="AR36" s="679"/>
      <c r="AS36" s="679"/>
      <c r="AT36" s="679"/>
      <c r="AU36" s="679"/>
      <c r="AV36" s="679"/>
      <c r="AW36" s="679"/>
      <c r="AX36" s="679"/>
      <c r="AY36" s="680"/>
      <c r="AZ36" s="641">
        <v>579965</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-59708</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1502568</v>
      </c>
      <c r="CS36" s="644"/>
      <c r="CT36" s="644"/>
      <c r="CU36" s="644"/>
      <c r="CV36" s="644"/>
      <c r="CW36" s="644"/>
      <c r="CX36" s="644"/>
      <c r="CY36" s="645"/>
      <c r="CZ36" s="646">
        <v>9</v>
      </c>
      <c r="DA36" s="675"/>
      <c r="DB36" s="675"/>
      <c r="DC36" s="676"/>
      <c r="DD36" s="649">
        <v>1458306</v>
      </c>
      <c r="DE36" s="644"/>
      <c r="DF36" s="644"/>
      <c r="DG36" s="644"/>
      <c r="DH36" s="644"/>
      <c r="DI36" s="644"/>
      <c r="DJ36" s="644"/>
      <c r="DK36" s="645"/>
      <c r="DL36" s="649">
        <v>1293098</v>
      </c>
      <c r="DM36" s="644"/>
      <c r="DN36" s="644"/>
      <c r="DO36" s="644"/>
      <c r="DP36" s="644"/>
      <c r="DQ36" s="644"/>
      <c r="DR36" s="644"/>
      <c r="DS36" s="644"/>
      <c r="DT36" s="644"/>
      <c r="DU36" s="644"/>
      <c r="DV36" s="645"/>
      <c r="DW36" s="646">
        <v>12.8</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667651</v>
      </c>
      <c r="S37" s="644"/>
      <c r="T37" s="644"/>
      <c r="U37" s="644"/>
      <c r="V37" s="644"/>
      <c r="W37" s="644"/>
      <c r="X37" s="644"/>
      <c r="Y37" s="645"/>
      <c r="Z37" s="703">
        <v>3.9</v>
      </c>
      <c r="AA37" s="703"/>
      <c r="AB37" s="703"/>
      <c r="AC37" s="703"/>
      <c r="AD37" s="704" t="s">
        <v>128</v>
      </c>
      <c r="AE37" s="704"/>
      <c r="AF37" s="704"/>
      <c r="AG37" s="704"/>
      <c r="AH37" s="704"/>
      <c r="AI37" s="704"/>
      <c r="AJ37" s="704"/>
      <c r="AK37" s="704"/>
      <c r="AL37" s="646" t="s">
        <v>221</v>
      </c>
      <c r="AM37" s="647"/>
      <c r="AN37" s="647"/>
      <c r="AO37" s="705"/>
      <c r="AQ37" s="678" t="s">
        <v>328</v>
      </c>
      <c r="AR37" s="679"/>
      <c r="AS37" s="679"/>
      <c r="AT37" s="679"/>
      <c r="AU37" s="679"/>
      <c r="AV37" s="679"/>
      <c r="AW37" s="679"/>
      <c r="AX37" s="679"/>
      <c r="AY37" s="680"/>
      <c r="AZ37" s="641">
        <v>400871</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7363</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730208</v>
      </c>
      <c r="CS37" s="642"/>
      <c r="CT37" s="642"/>
      <c r="CU37" s="642"/>
      <c r="CV37" s="642"/>
      <c r="CW37" s="642"/>
      <c r="CX37" s="642"/>
      <c r="CY37" s="643"/>
      <c r="CZ37" s="646">
        <v>4.4000000000000004</v>
      </c>
      <c r="DA37" s="675"/>
      <c r="DB37" s="675"/>
      <c r="DC37" s="676"/>
      <c r="DD37" s="649">
        <v>730208</v>
      </c>
      <c r="DE37" s="642"/>
      <c r="DF37" s="642"/>
      <c r="DG37" s="642"/>
      <c r="DH37" s="642"/>
      <c r="DI37" s="642"/>
      <c r="DJ37" s="642"/>
      <c r="DK37" s="643"/>
      <c r="DL37" s="649">
        <v>702660</v>
      </c>
      <c r="DM37" s="642"/>
      <c r="DN37" s="642"/>
      <c r="DO37" s="642"/>
      <c r="DP37" s="642"/>
      <c r="DQ37" s="642"/>
      <c r="DR37" s="642"/>
      <c r="DS37" s="642"/>
      <c r="DT37" s="642"/>
      <c r="DU37" s="642"/>
      <c r="DV37" s="643"/>
      <c r="DW37" s="646">
        <v>7</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17139299</v>
      </c>
      <c r="S38" s="693"/>
      <c r="T38" s="693"/>
      <c r="U38" s="693"/>
      <c r="V38" s="693"/>
      <c r="W38" s="693"/>
      <c r="X38" s="693"/>
      <c r="Y38" s="698"/>
      <c r="Z38" s="699">
        <v>100</v>
      </c>
      <c r="AA38" s="699"/>
      <c r="AB38" s="699"/>
      <c r="AC38" s="699"/>
      <c r="AD38" s="700">
        <v>9420130</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14754</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12630</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2099762</v>
      </c>
      <c r="CS38" s="644"/>
      <c r="CT38" s="644"/>
      <c r="CU38" s="644"/>
      <c r="CV38" s="644"/>
      <c r="CW38" s="644"/>
      <c r="CX38" s="644"/>
      <c r="CY38" s="645"/>
      <c r="CZ38" s="646">
        <v>12.6</v>
      </c>
      <c r="DA38" s="675"/>
      <c r="DB38" s="675"/>
      <c r="DC38" s="676"/>
      <c r="DD38" s="649">
        <v>1699528</v>
      </c>
      <c r="DE38" s="644"/>
      <c r="DF38" s="644"/>
      <c r="DG38" s="644"/>
      <c r="DH38" s="644"/>
      <c r="DI38" s="644"/>
      <c r="DJ38" s="644"/>
      <c r="DK38" s="645"/>
      <c r="DL38" s="649">
        <v>1549936</v>
      </c>
      <c r="DM38" s="644"/>
      <c r="DN38" s="644"/>
      <c r="DO38" s="644"/>
      <c r="DP38" s="644"/>
      <c r="DQ38" s="644"/>
      <c r="DR38" s="644"/>
      <c r="DS38" s="644"/>
      <c r="DT38" s="644"/>
      <c r="DU38" s="644"/>
      <c r="DV38" s="645"/>
      <c r="DW38" s="646">
        <v>15.4</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128</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91</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825227</v>
      </c>
      <c r="CS39" s="642"/>
      <c r="CT39" s="642"/>
      <c r="CU39" s="642"/>
      <c r="CV39" s="642"/>
      <c r="CW39" s="642"/>
      <c r="CX39" s="642"/>
      <c r="CY39" s="643"/>
      <c r="CZ39" s="646">
        <v>5</v>
      </c>
      <c r="DA39" s="675"/>
      <c r="DB39" s="675"/>
      <c r="DC39" s="676"/>
      <c r="DD39" s="649">
        <v>801648</v>
      </c>
      <c r="DE39" s="642"/>
      <c r="DF39" s="642"/>
      <c r="DG39" s="642"/>
      <c r="DH39" s="642"/>
      <c r="DI39" s="642"/>
      <c r="DJ39" s="642"/>
      <c r="DK39" s="643"/>
      <c r="DL39" s="649" t="s">
        <v>120</v>
      </c>
      <c r="DM39" s="642"/>
      <c r="DN39" s="642"/>
      <c r="DO39" s="642"/>
      <c r="DP39" s="642"/>
      <c r="DQ39" s="642"/>
      <c r="DR39" s="642"/>
      <c r="DS39" s="642"/>
      <c r="DT39" s="642"/>
      <c r="DU39" s="642"/>
      <c r="DV39" s="643"/>
      <c r="DW39" s="646" t="s">
        <v>221</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556963</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125</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t="s">
        <v>221</v>
      </c>
      <c r="CS40" s="644"/>
      <c r="CT40" s="644"/>
      <c r="CU40" s="644"/>
      <c r="CV40" s="644"/>
      <c r="CW40" s="644"/>
      <c r="CX40" s="644"/>
      <c r="CY40" s="645"/>
      <c r="CZ40" s="646" t="s">
        <v>221</v>
      </c>
      <c r="DA40" s="675"/>
      <c r="DB40" s="675"/>
      <c r="DC40" s="676"/>
      <c r="DD40" s="649" t="s">
        <v>120</v>
      </c>
      <c r="DE40" s="644"/>
      <c r="DF40" s="644"/>
      <c r="DG40" s="644"/>
      <c r="DH40" s="644"/>
      <c r="DI40" s="644"/>
      <c r="DJ40" s="644"/>
      <c r="DK40" s="645"/>
      <c r="DL40" s="649" t="s">
        <v>221</v>
      </c>
      <c r="DM40" s="644"/>
      <c r="DN40" s="644"/>
      <c r="DO40" s="644"/>
      <c r="DP40" s="644"/>
      <c r="DQ40" s="644"/>
      <c r="DR40" s="644"/>
      <c r="DS40" s="644"/>
      <c r="DT40" s="644"/>
      <c r="DU40" s="644"/>
      <c r="DV40" s="645"/>
      <c r="DW40" s="646" t="s">
        <v>128</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962834</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309</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221</v>
      </c>
      <c r="DA41" s="675"/>
      <c r="DB41" s="675"/>
      <c r="DC41" s="676"/>
      <c r="DD41" s="649" t="s">
        <v>221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1728362</v>
      </c>
      <c r="CS42" s="644"/>
      <c r="CT42" s="644"/>
      <c r="CU42" s="644"/>
      <c r="CV42" s="644"/>
      <c r="CW42" s="644"/>
      <c r="CX42" s="644"/>
      <c r="CY42" s="645"/>
      <c r="CZ42" s="646">
        <v>10.4</v>
      </c>
      <c r="DA42" s="647"/>
      <c r="DB42" s="647"/>
      <c r="DC42" s="648"/>
      <c r="DD42" s="649">
        <v>930766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55922</v>
      </c>
      <c r="CS43" s="642"/>
      <c r="CT43" s="642"/>
      <c r="CU43" s="642"/>
      <c r="CV43" s="642"/>
      <c r="CW43" s="642"/>
      <c r="CX43" s="642"/>
      <c r="CY43" s="643"/>
      <c r="CZ43" s="646">
        <v>0.3</v>
      </c>
      <c r="DA43" s="675"/>
      <c r="DB43" s="675"/>
      <c r="DC43" s="676"/>
      <c r="DD43" s="649">
        <v>55922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1722942</v>
      </c>
      <c r="CS44" s="644"/>
      <c r="CT44" s="644"/>
      <c r="CU44" s="644"/>
      <c r="CV44" s="644"/>
      <c r="CW44" s="644"/>
      <c r="CX44" s="644"/>
      <c r="CY44" s="645"/>
      <c r="CZ44" s="646">
        <v>10.3</v>
      </c>
      <c r="DA44" s="647"/>
      <c r="DB44" s="647"/>
      <c r="DC44" s="648"/>
      <c r="DD44" s="649">
        <v>930739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381523</v>
      </c>
      <c r="CS45" s="642"/>
      <c r="CT45" s="642"/>
      <c r="CU45" s="642"/>
      <c r="CV45" s="642"/>
      <c r="CW45" s="642"/>
      <c r="CX45" s="642"/>
      <c r="CY45" s="643"/>
      <c r="CZ45" s="646">
        <v>2.2999999999999998</v>
      </c>
      <c r="DA45" s="675"/>
      <c r="DB45" s="675"/>
      <c r="DC45" s="676"/>
      <c r="DD45" s="649">
        <v>164587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1289259</v>
      </c>
      <c r="CS46" s="644"/>
      <c r="CT46" s="644"/>
      <c r="CU46" s="644"/>
      <c r="CV46" s="644"/>
      <c r="CW46" s="644"/>
      <c r="CX46" s="644"/>
      <c r="CY46" s="645"/>
      <c r="CZ46" s="646">
        <v>7.7</v>
      </c>
      <c r="DA46" s="647"/>
      <c r="DB46" s="647"/>
      <c r="DC46" s="648"/>
      <c r="DD46" s="649">
        <v>713992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5420</v>
      </c>
      <c r="CS47" s="642"/>
      <c r="CT47" s="642"/>
      <c r="CU47" s="642"/>
      <c r="CV47" s="642"/>
      <c r="CW47" s="642"/>
      <c r="CX47" s="642"/>
      <c r="CY47" s="643"/>
      <c r="CZ47" s="646">
        <v>0</v>
      </c>
      <c r="DA47" s="675"/>
      <c r="DB47" s="675"/>
      <c r="DC47" s="676"/>
      <c r="DD47" s="649">
        <v>27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128</v>
      </c>
      <c r="CS48" s="644"/>
      <c r="CT48" s="644"/>
      <c r="CU48" s="644"/>
      <c r="CV48" s="644"/>
      <c r="CW48" s="644"/>
      <c r="CX48" s="644"/>
      <c r="CY48" s="645"/>
      <c r="CZ48" s="646" t="s">
        <v>128</v>
      </c>
      <c r="DA48" s="647"/>
      <c r="DB48" s="647"/>
      <c r="DC48" s="648"/>
      <c r="DD48" s="649" t="s">
        <v>221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16659413</v>
      </c>
      <c r="CS49" s="657"/>
      <c r="CT49" s="657"/>
      <c r="CU49" s="657"/>
      <c r="CV49" s="657"/>
      <c r="CW49" s="657"/>
      <c r="CX49" s="657"/>
      <c r="CY49" s="658"/>
      <c r="CZ49" s="659">
        <v>100</v>
      </c>
      <c r="DA49" s="660"/>
      <c r="DB49" s="660"/>
      <c r="DC49" s="661"/>
      <c r="DD49" s="662">
        <v>11474868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U7+IXQX4/5nDF0pToyFFW2U8s/xG4xouObij7yXo7M8j1KpVx6DShtzFNrasM6zM5dTdGtUxe5njstldhzdTxw==" saltValue="+i8idvwQF8Rdm/+jKjqJ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17149</v>
      </c>
      <c r="R7" s="1174"/>
      <c r="S7" s="1174"/>
      <c r="T7" s="1174"/>
      <c r="U7" s="1174"/>
      <c r="V7" s="1174">
        <v>16669</v>
      </c>
      <c r="W7" s="1174"/>
      <c r="X7" s="1174"/>
      <c r="Y7" s="1174"/>
      <c r="Z7" s="1174"/>
      <c r="AA7" s="1174">
        <v>480</v>
      </c>
      <c r="AB7" s="1174"/>
      <c r="AC7" s="1174"/>
      <c r="AD7" s="1174"/>
      <c r="AE7" s="1175"/>
      <c r="AF7" s="1176">
        <v>439</v>
      </c>
      <c r="AG7" s="1177"/>
      <c r="AH7" s="1177"/>
      <c r="AI7" s="1177"/>
      <c r="AJ7" s="1178"/>
      <c r="AK7" s="1160">
        <v>498</v>
      </c>
      <c r="AL7" s="1161"/>
      <c r="AM7" s="1161"/>
      <c r="AN7" s="1161"/>
      <c r="AO7" s="1161"/>
      <c r="AP7" s="1161">
        <v>6879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569</v>
      </c>
      <c r="BT7" s="1165"/>
      <c r="BU7" s="1165"/>
      <c r="BV7" s="1165"/>
      <c r="BW7" s="1165"/>
      <c r="BX7" s="1165"/>
      <c r="BY7" s="1165"/>
      <c r="BZ7" s="1165"/>
      <c r="CA7" s="1165"/>
      <c r="CB7" s="1165"/>
      <c r="CC7" s="1165"/>
      <c r="CD7" s="1165"/>
      <c r="CE7" s="1165"/>
      <c r="CF7" s="1165"/>
      <c r="CG7" s="1166"/>
      <c r="CH7" s="1157" t="s">
        <v>574</v>
      </c>
      <c r="CI7" s="1158"/>
      <c r="CJ7" s="1158"/>
      <c r="CK7" s="1158"/>
      <c r="CL7" s="1159"/>
      <c r="CM7" s="1157">
        <v>25</v>
      </c>
      <c r="CN7" s="1158"/>
      <c r="CO7" s="1158"/>
      <c r="CP7" s="1158"/>
      <c r="CQ7" s="1159"/>
      <c r="CR7" s="1157">
        <v>10</v>
      </c>
      <c r="CS7" s="1158"/>
      <c r="CT7" s="1158"/>
      <c r="CU7" s="1158"/>
      <c r="CV7" s="1159"/>
      <c r="CW7" s="1157" t="s">
        <v>574</v>
      </c>
      <c r="CX7" s="1158"/>
      <c r="CY7" s="1158"/>
      <c r="CZ7" s="1158"/>
      <c r="DA7" s="1159"/>
      <c r="DB7" s="1157" t="s">
        <v>574</v>
      </c>
      <c r="DC7" s="1158"/>
      <c r="DD7" s="1158"/>
      <c r="DE7" s="1158"/>
      <c r="DF7" s="1159"/>
      <c r="DG7" s="1157" t="s">
        <v>574</v>
      </c>
      <c r="DH7" s="1158"/>
      <c r="DI7" s="1158"/>
      <c r="DJ7" s="1158"/>
      <c r="DK7" s="1159"/>
      <c r="DL7" s="1157" t="s">
        <v>575</v>
      </c>
      <c r="DM7" s="1158"/>
      <c r="DN7" s="1158"/>
      <c r="DO7" s="1158"/>
      <c r="DP7" s="1159"/>
      <c r="DQ7" s="1157" t="s">
        <v>574</v>
      </c>
      <c r="DR7" s="1158"/>
      <c r="DS7" s="1158"/>
      <c r="DT7" s="1158"/>
      <c r="DU7" s="1159"/>
      <c r="DV7" s="1184"/>
      <c r="DW7" s="1185"/>
      <c r="DX7" s="1185"/>
      <c r="DY7" s="1185"/>
      <c r="DZ7" s="1186"/>
      <c r="EA7" s="234"/>
    </row>
    <row r="8" spans="1:131" s="235" customFormat="1" ht="26.25" customHeight="1" x14ac:dyDescent="0.15">
      <c r="A8" s="241">
        <v>2</v>
      </c>
      <c r="B8" s="1100" t="s">
        <v>379</v>
      </c>
      <c r="C8" s="1101"/>
      <c r="D8" s="1101"/>
      <c r="E8" s="1101"/>
      <c r="F8" s="1101"/>
      <c r="G8" s="1101"/>
      <c r="H8" s="1101"/>
      <c r="I8" s="1101"/>
      <c r="J8" s="1101"/>
      <c r="K8" s="1101"/>
      <c r="L8" s="1101"/>
      <c r="M8" s="1101"/>
      <c r="N8" s="1101"/>
      <c r="O8" s="1101"/>
      <c r="P8" s="1102"/>
      <c r="Q8" s="1112">
        <v>31</v>
      </c>
      <c r="R8" s="1113"/>
      <c r="S8" s="1113"/>
      <c r="T8" s="1113"/>
      <c r="U8" s="1113"/>
      <c r="V8" s="1113">
        <v>31</v>
      </c>
      <c r="W8" s="1113"/>
      <c r="X8" s="1113"/>
      <c r="Y8" s="1113"/>
      <c r="Z8" s="1113"/>
      <c r="AA8" s="1113" t="s">
        <v>571</v>
      </c>
      <c r="AB8" s="1113"/>
      <c r="AC8" s="1113"/>
      <c r="AD8" s="1113"/>
      <c r="AE8" s="1114"/>
      <c r="AF8" s="1106" t="s">
        <v>120</v>
      </c>
      <c r="AG8" s="1107"/>
      <c r="AH8" s="1107"/>
      <c r="AI8" s="1107"/>
      <c r="AJ8" s="1108"/>
      <c r="AK8" s="1155">
        <v>3</v>
      </c>
      <c r="AL8" s="1156"/>
      <c r="AM8" s="1156"/>
      <c r="AN8" s="1156"/>
      <c r="AO8" s="1156"/>
      <c r="AP8" s="1156" t="s">
        <v>571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570</v>
      </c>
      <c r="BT8" s="1084"/>
      <c r="BU8" s="1084"/>
      <c r="BV8" s="1084"/>
      <c r="BW8" s="1084"/>
      <c r="BX8" s="1084"/>
      <c r="BY8" s="1084"/>
      <c r="BZ8" s="1084"/>
      <c r="CA8" s="1084"/>
      <c r="CB8" s="1084"/>
      <c r="CC8" s="1084"/>
      <c r="CD8" s="1084"/>
      <c r="CE8" s="1084"/>
      <c r="CF8" s="1084"/>
      <c r="CG8" s="1085"/>
      <c r="CH8" s="1058" t="s">
        <v>581</v>
      </c>
      <c r="CI8" s="1059"/>
      <c r="CJ8" s="1059"/>
      <c r="CK8" s="1059"/>
      <c r="CL8" s="1060"/>
      <c r="CM8" s="1058">
        <v>227</v>
      </c>
      <c r="CN8" s="1059"/>
      <c r="CO8" s="1059"/>
      <c r="CP8" s="1059"/>
      <c r="CQ8" s="1060"/>
      <c r="CR8" s="1058">
        <v>216</v>
      </c>
      <c r="CS8" s="1059"/>
      <c r="CT8" s="1059"/>
      <c r="CU8" s="1059"/>
      <c r="CV8" s="1060"/>
      <c r="CW8" s="1058" t="s">
        <v>574</v>
      </c>
      <c r="CX8" s="1059"/>
      <c r="CY8" s="1059"/>
      <c r="CZ8" s="1059"/>
      <c r="DA8" s="1060"/>
      <c r="DB8" s="1058" t="s">
        <v>574</v>
      </c>
      <c r="DC8" s="1059"/>
      <c r="DD8" s="1059"/>
      <c r="DE8" s="1059"/>
      <c r="DF8" s="1060"/>
      <c r="DG8" s="1058" t="s">
        <v>574</v>
      </c>
      <c r="DH8" s="1059"/>
      <c r="DI8" s="1059"/>
      <c r="DJ8" s="1059"/>
      <c r="DK8" s="1060"/>
      <c r="DL8" s="1058" t="s">
        <v>574</v>
      </c>
      <c r="DM8" s="1059"/>
      <c r="DN8" s="1059"/>
      <c r="DO8" s="1059"/>
      <c r="DP8" s="1060"/>
      <c r="DQ8" s="1058" t="s">
        <v>574</v>
      </c>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380</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17139</v>
      </c>
      <c r="R23" s="1138"/>
      <c r="S23" s="1138"/>
      <c r="T23" s="1138"/>
      <c r="U23" s="1138"/>
      <c r="V23" s="1138">
        <v>16659</v>
      </c>
      <c r="W23" s="1138"/>
      <c r="X23" s="1138"/>
      <c r="Y23" s="1138"/>
      <c r="Z23" s="1138"/>
      <c r="AA23" s="1138">
        <v>480</v>
      </c>
      <c r="AB23" s="1138"/>
      <c r="AC23" s="1138"/>
      <c r="AD23" s="1138"/>
      <c r="AE23" s="1139"/>
      <c r="AF23" s="1140">
        <v>439</v>
      </c>
      <c r="AG23" s="1138"/>
      <c r="AH23" s="1138"/>
      <c r="AI23" s="1138"/>
      <c r="AJ23" s="1141"/>
      <c r="AK23" s="1142"/>
      <c r="AL23" s="1143"/>
      <c r="AM23" s="1143"/>
      <c r="AN23" s="1143"/>
      <c r="AO23" s="1143"/>
      <c r="AP23" s="1138">
        <v>6879</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6637</v>
      </c>
      <c r="R28" s="1123"/>
      <c r="S28" s="1123"/>
      <c r="T28" s="1123"/>
      <c r="U28" s="1123"/>
      <c r="V28" s="1123">
        <v>6558</v>
      </c>
      <c r="W28" s="1123"/>
      <c r="X28" s="1123"/>
      <c r="Y28" s="1123"/>
      <c r="Z28" s="1123"/>
      <c r="AA28" s="1123">
        <v>79</v>
      </c>
      <c r="AB28" s="1123"/>
      <c r="AC28" s="1123"/>
      <c r="AD28" s="1123"/>
      <c r="AE28" s="1124"/>
      <c r="AF28" s="1125">
        <v>79</v>
      </c>
      <c r="AG28" s="1123"/>
      <c r="AH28" s="1123"/>
      <c r="AI28" s="1123"/>
      <c r="AJ28" s="1126"/>
      <c r="AK28" s="1127">
        <v>557</v>
      </c>
      <c r="AL28" s="1115"/>
      <c r="AM28" s="1115"/>
      <c r="AN28" s="1115"/>
      <c r="AO28" s="1115"/>
      <c r="AP28" s="1115" t="s">
        <v>572</v>
      </c>
      <c r="AQ28" s="1115"/>
      <c r="AR28" s="1115"/>
      <c r="AS28" s="1115"/>
      <c r="AT28" s="1115"/>
      <c r="AU28" s="1115" t="s">
        <v>571</v>
      </c>
      <c r="AV28" s="1115"/>
      <c r="AW28" s="1115"/>
      <c r="AX28" s="1115"/>
      <c r="AY28" s="1115"/>
      <c r="AZ28" s="1116" t="s">
        <v>571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395</v>
      </c>
      <c r="C29" s="1101"/>
      <c r="D29" s="1101"/>
      <c r="E29" s="1101"/>
      <c r="F29" s="1101"/>
      <c r="G29" s="1101"/>
      <c r="H29" s="1101"/>
      <c r="I29" s="1101"/>
      <c r="J29" s="1101"/>
      <c r="K29" s="1101"/>
      <c r="L29" s="1101"/>
      <c r="M29" s="1101"/>
      <c r="N29" s="1101"/>
      <c r="O29" s="1101"/>
      <c r="P29" s="1102"/>
      <c r="Q29" s="1112">
        <v>3023</v>
      </c>
      <c r="R29" s="1113"/>
      <c r="S29" s="1113"/>
      <c r="T29" s="1113"/>
      <c r="U29" s="1113"/>
      <c r="V29" s="1113">
        <v>2998</v>
      </c>
      <c r="W29" s="1113"/>
      <c r="X29" s="1113"/>
      <c r="Y29" s="1113"/>
      <c r="Z29" s="1113"/>
      <c r="AA29" s="1113">
        <v>25</v>
      </c>
      <c r="AB29" s="1113"/>
      <c r="AC29" s="1113"/>
      <c r="AD29" s="1113"/>
      <c r="AE29" s="1114"/>
      <c r="AF29" s="1106">
        <v>25</v>
      </c>
      <c r="AG29" s="1107"/>
      <c r="AH29" s="1107"/>
      <c r="AI29" s="1107"/>
      <c r="AJ29" s="1108"/>
      <c r="AK29" s="1049">
        <v>486</v>
      </c>
      <c r="AL29" s="1040"/>
      <c r="AM29" s="1040"/>
      <c r="AN29" s="1040"/>
      <c r="AO29" s="1040"/>
      <c r="AP29" s="1040" t="s">
        <v>571</v>
      </c>
      <c r="AQ29" s="1040"/>
      <c r="AR29" s="1040"/>
      <c r="AS29" s="1040"/>
      <c r="AT29" s="1040"/>
      <c r="AU29" s="1040" t="s">
        <v>571</v>
      </c>
      <c r="AV29" s="1040"/>
      <c r="AW29" s="1040"/>
      <c r="AX29" s="1040"/>
      <c r="AY29" s="1040"/>
      <c r="AZ29" s="1111" t="s">
        <v>571</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396</v>
      </c>
      <c r="C30" s="1101"/>
      <c r="D30" s="1101"/>
      <c r="E30" s="1101"/>
      <c r="F30" s="1101"/>
      <c r="G30" s="1101"/>
      <c r="H30" s="1101"/>
      <c r="I30" s="1101"/>
      <c r="J30" s="1101"/>
      <c r="K30" s="1101"/>
      <c r="L30" s="1101"/>
      <c r="M30" s="1101"/>
      <c r="N30" s="1101"/>
      <c r="O30" s="1101"/>
      <c r="P30" s="1102"/>
      <c r="Q30" s="1112">
        <v>802</v>
      </c>
      <c r="R30" s="1113"/>
      <c r="S30" s="1113"/>
      <c r="T30" s="1113"/>
      <c r="U30" s="1113"/>
      <c r="V30" s="1113">
        <v>789</v>
      </c>
      <c r="W30" s="1113"/>
      <c r="X30" s="1113"/>
      <c r="Y30" s="1113"/>
      <c r="Z30" s="1113"/>
      <c r="AA30" s="1113">
        <v>13</v>
      </c>
      <c r="AB30" s="1113"/>
      <c r="AC30" s="1113"/>
      <c r="AD30" s="1113"/>
      <c r="AE30" s="1114"/>
      <c r="AF30" s="1106">
        <v>13</v>
      </c>
      <c r="AG30" s="1107"/>
      <c r="AH30" s="1107"/>
      <c r="AI30" s="1107"/>
      <c r="AJ30" s="1108"/>
      <c r="AK30" s="1049">
        <v>466</v>
      </c>
      <c r="AL30" s="1040"/>
      <c r="AM30" s="1040"/>
      <c r="AN30" s="1040"/>
      <c r="AO30" s="1040"/>
      <c r="AP30" s="1040" t="s">
        <v>571</v>
      </c>
      <c r="AQ30" s="1040"/>
      <c r="AR30" s="1040"/>
      <c r="AS30" s="1040"/>
      <c r="AT30" s="1040"/>
      <c r="AU30" s="1040" t="s">
        <v>571</v>
      </c>
      <c r="AV30" s="1040"/>
      <c r="AW30" s="1040"/>
      <c r="AX30" s="1040"/>
      <c r="AY30" s="1040"/>
      <c r="AZ30" s="1111" t="s">
        <v>571</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397</v>
      </c>
      <c r="C31" s="1101"/>
      <c r="D31" s="1101"/>
      <c r="E31" s="1101"/>
      <c r="F31" s="1101"/>
      <c r="G31" s="1101"/>
      <c r="H31" s="1101"/>
      <c r="I31" s="1101"/>
      <c r="J31" s="1101"/>
      <c r="K31" s="1101"/>
      <c r="L31" s="1101"/>
      <c r="M31" s="1101"/>
      <c r="N31" s="1101"/>
      <c r="O31" s="1101"/>
      <c r="P31" s="1102"/>
      <c r="Q31" s="1112">
        <v>915</v>
      </c>
      <c r="R31" s="1113"/>
      <c r="S31" s="1113"/>
      <c r="T31" s="1113"/>
      <c r="U31" s="1113"/>
      <c r="V31" s="1113">
        <v>755</v>
      </c>
      <c r="W31" s="1113"/>
      <c r="X31" s="1113"/>
      <c r="Y31" s="1113"/>
      <c r="Z31" s="1113"/>
      <c r="AA31" s="1113">
        <v>160</v>
      </c>
      <c r="AB31" s="1113"/>
      <c r="AC31" s="1113"/>
      <c r="AD31" s="1113"/>
      <c r="AE31" s="1114"/>
      <c r="AF31" s="1106">
        <v>2079</v>
      </c>
      <c r="AG31" s="1107"/>
      <c r="AH31" s="1107"/>
      <c r="AI31" s="1107"/>
      <c r="AJ31" s="1108"/>
      <c r="AK31" s="1049">
        <v>15</v>
      </c>
      <c r="AL31" s="1040"/>
      <c r="AM31" s="1040"/>
      <c r="AN31" s="1040"/>
      <c r="AO31" s="1040"/>
      <c r="AP31" s="1040">
        <v>416</v>
      </c>
      <c r="AQ31" s="1040"/>
      <c r="AR31" s="1040"/>
      <c r="AS31" s="1040"/>
      <c r="AT31" s="1040"/>
      <c r="AU31" s="1040">
        <v>5</v>
      </c>
      <c r="AV31" s="1040"/>
      <c r="AW31" s="1040"/>
      <c r="AX31" s="1040"/>
      <c r="AY31" s="1040"/>
      <c r="AZ31" s="1111" t="s">
        <v>571</v>
      </c>
      <c r="BA31" s="1111"/>
      <c r="BB31" s="1111"/>
      <c r="BC31" s="1111"/>
      <c r="BD31" s="1111"/>
      <c r="BE31" s="1095" t="s">
        <v>398</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399</v>
      </c>
      <c r="C32" s="1101"/>
      <c r="D32" s="1101"/>
      <c r="E32" s="1101"/>
      <c r="F32" s="1101"/>
      <c r="G32" s="1101"/>
      <c r="H32" s="1101"/>
      <c r="I32" s="1101"/>
      <c r="J32" s="1101"/>
      <c r="K32" s="1101"/>
      <c r="L32" s="1101"/>
      <c r="M32" s="1101"/>
      <c r="N32" s="1101"/>
      <c r="O32" s="1101"/>
      <c r="P32" s="1102"/>
      <c r="Q32" s="1112">
        <v>2719</v>
      </c>
      <c r="R32" s="1113"/>
      <c r="S32" s="1113"/>
      <c r="T32" s="1113"/>
      <c r="U32" s="1113"/>
      <c r="V32" s="1113">
        <v>2671</v>
      </c>
      <c r="W32" s="1113"/>
      <c r="X32" s="1113"/>
      <c r="Y32" s="1113"/>
      <c r="Z32" s="1113"/>
      <c r="AA32" s="1113">
        <v>48</v>
      </c>
      <c r="AB32" s="1113"/>
      <c r="AC32" s="1113"/>
      <c r="AD32" s="1113"/>
      <c r="AE32" s="1114"/>
      <c r="AF32" s="1106">
        <v>35</v>
      </c>
      <c r="AG32" s="1107"/>
      <c r="AH32" s="1107"/>
      <c r="AI32" s="1107"/>
      <c r="AJ32" s="1108"/>
      <c r="AK32" s="1049">
        <v>580</v>
      </c>
      <c r="AL32" s="1040"/>
      <c r="AM32" s="1040"/>
      <c r="AN32" s="1040"/>
      <c r="AO32" s="1040"/>
      <c r="AP32" s="1040">
        <v>11000</v>
      </c>
      <c r="AQ32" s="1040"/>
      <c r="AR32" s="1040"/>
      <c r="AS32" s="1040"/>
      <c r="AT32" s="1040"/>
      <c r="AU32" s="1040">
        <v>11000</v>
      </c>
      <c r="AV32" s="1040"/>
      <c r="AW32" s="1040"/>
      <c r="AX32" s="1040"/>
      <c r="AY32" s="1040"/>
      <c r="AZ32" s="1111" t="s">
        <v>573</v>
      </c>
      <c r="BA32" s="1111"/>
      <c r="BB32" s="1111"/>
      <c r="BC32" s="1111"/>
      <c r="BD32" s="1111"/>
      <c r="BE32" s="1095" t="s">
        <v>400</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401</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2231</v>
      </c>
      <c r="AG63" s="1028"/>
      <c r="AH63" s="1028"/>
      <c r="AI63" s="1028"/>
      <c r="AJ63" s="1093"/>
      <c r="AK63" s="1094"/>
      <c r="AL63" s="1032"/>
      <c r="AM63" s="1032"/>
      <c r="AN63" s="1032"/>
      <c r="AO63" s="1032"/>
      <c r="AP63" s="1028">
        <v>11416</v>
      </c>
      <c r="AQ63" s="1028"/>
      <c r="AR63" s="1028"/>
      <c r="AS63" s="1028"/>
      <c r="AT63" s="1028"/>
      <c r="AU63" s="1028">
        <v>11005</v>
      </c>
      <c r="AV63" s="1028"/>
      <c r="AW63" s="1028"/>
      <c r="AX63" s="1028"/>
      <c r="AY63" s="1028"/>
      <c r="AZ63" s="1088"/>
      <c r="BA63" s="1088"/>
      <c r="BB63" s="1088"/>
      <c r="BC63" s="1088"/>
      <c r="BD63" s="1088"/>
      <c r="BE63" s="1029"/>
      <c r="BF63" s="1029"/>
      <c r="BG63" s="1029"/>
      <c r="BH63" s="1029"/>
      <c r="BI63" s="1030"/>
      <c r="BJ63" s="1089" t="s">
        <v>383</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560</v>
      </c>
      <c r="C68" s="1055"/>
      <c r="D68" s="1055"/>
      <c r="E68" s="1055"/>
      <c r="F68" s="1055"/>
      <c r="G68" s="1055"/>
      <c r="H68" s="1055"/>
      <c r="I68" s="1055"/>
      <c r="J68" s="1055"/>
      <c r="K68" s="1055"/>
      <c r="L68" s="1055"/>
      <c r="M68" s="1055"/>
      <c r="N68" s="1055"/>
      <c r="O68" s="1055"/>
      <c r="P68" s="1056"/>
      <c r="Q68" s="1057">
        <v>7429</v>
      </c>
      <c r="R68" s="1051"/>
      <c r="S68" s="1051"/>
      <c r="T68" s="1051"/>
      <c r="U68" s="1051"/>
      <c r="V68" s="1051">
        <v>7346</v>
      </c>
      <c r="W68" s="1051"/>
      <c r="X68" s="1051"/>
      <c r="Y68" s="1051"/>
      <c r="Z68" s="1051"/>
      <c r="AA68" s="1051">
        <v>83</v>
      </c>
      <c r="AB68" s="1051"/>
      <c r="AC68" s="1051"/>
      <c r="AD68" s="1051"/>
      <c r="AE68" s="1051"/>
      <c r="AF68" s="1051">
        <v>2202</v>
      </c>
      <c r="AG68" s="1051"/>
      <c r="AH68" s="1051"/>
      <c r="AI68" s="1051"/>
      <c r="AJ68" s="1051"/>
      <c r="AK68" s="1051" t="s">
        <v>571</v>
      </c>
      <c r="AL68" s="1051"/>
      <c r="AM68" s="1051"/>
      <c r="AN68" s="1051"/>
      <c r="AO68" s="1051"/>
      <c r="AP68" s="1051">
        <v>7014</v>
      </c>
      <c r="AQ68" s="1051"/>
      <c r="AR68" s="1051"/>
      <c r="AS68" s="1051"/>
      <c r="AT68" s="1051"/>
      <c r="AU68" s="1051" t="s">
        <v>571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561</v>
      </c>
      <c r="C69" s="1044"/>
      <c r="D69" s="1044"/>
      <c r="E69" s="1044"/>
      <c r="F69" s="1044"/>
      <c r="G69" s="1044"/>
      <c r="H69" s="1044"/>
      <c r="I69" s="1044"/>
      <c r="J69" s="1044"/>
      <c r="K69" s="1044"/>
      <c r="L69" s="1044"/>
      <c r="M69" s="1044"/>
      <c r="N69" s="1044"/>
      <c r="O69" s="1044"/>
      <c r="P69" s="1045"/>
      <c r="Q69" s="1046">
        <v>8850</v>
      </c>
      <c r="R69" s="1040"/>
      <c r="S69" s="1040"/>
      <c r="T69" s="1040"/>
      <c r="U69" s="1040"/>
      <c r="V69" s="1040">
        <v>7338</v>
      </c>
      <c r="W69" s="1040"/>
      <c r="X69" s="1040"/>
      <c r="Y69" s="1040"/>
      <c r="Z69" s="1040"/>
      <c r="AA69" s="1040">
        <v>1512</v>
      </c>
      <c r="AB69" s="1040"/>
      <c r="AC69" s="1040"/>
      <c r="AD69" s="1040"/>
      <c r="AE69" s="1040"/>
      <c r="AF69" s="1040">
        <v>1512</v>
      </c>
      <c r="AG69" s="1040"/>
      <c r="AH69" s="1040"/>
      <c r="AI69" s="1040"/>
      <c r="AJ69" s="1040"/>
      <c r="AK69" s="1040" t="s">
        <v>571</v>
      </c>
      <c r="AL69" s="1040"/>
      <c r="AM69" s="1040"/>
      <c r="AN69" s="1040"/>
      <c r="AO69" s="1040"/>
      <c r="AP69" s="1040" t="s">
        <v>571</v>
      </c>
      <c r="AQ69" s="1040"/>
      <c r="AR69" s="1040"/>
      <c r="AS69" s="1040"/>
      <c r="AT69" s="1040"/>
      <c r="AU69" s="1040" t="s">
        <v>571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562</v>
      </c>
      <c r="C70" s="1044"/>
      <c r="D70" s="1044"/>
      <c r="E70" s="1044"/>
      <c r="F70" s="1044"/>
      <c r="G70" s="1044"/>
      <c r="H70" s="1044"/>
      <c r="I70" s="1044"/>
      <c r="J70" s="1044"/>
      <c r="K70" s="1044"/>
      <c r="L70" s="1044"/>
      <c r="M70" s="1044"/>
      <c r="N70" s="1044"/>
      <c r="O70" s="1044"/>
      <c r="P70" s="1045"/>
      <c r="Q70" s="1046">
        <v>71</v>
      </c>
      <c r="R70" s="1040"/>
      <c r="S70" s="1040"/>
      <c r="T70" s="1040"/>
      <c r="U70" s="1040"/>
      <c r="V70" s="1040">
        <v>70</v>
      </c>
      <c r="W70" s="1040"/>
      <c r="X70" s="1040"/>
      <c r="Y70" s="1040"/>
      <c r="Z70" s="1040"/>
      <c r="AA70" s="1040">
        <v>1</v>
      </c>
      <c r="AB70" s="1040"/>
      <c r="AC70" s="1040"/>
      <c r="AD70" s="1040"/>
      <c r="AE70" s="1040"/>
      <c r="AF70" s="1040">
        <v>1</v>
      </c>
      <c r="AG70" s="1040"/>
      <c r="AH70" s="1040"/>
      <c r="AI70" s="1040"/>
      <c r="AJ70" s="1040"/>
      <c r="AK70" s="1040" t="s">
        <v>571</v>
      </c>
      <c r="AL70" s="1040"/>
      <c r="AM70" s="1040"/>
      <c r="AN70" s="1040"/>
      <c r="AO70" s="1040"/>
      <c r="AP70" s="1040" t="s">
        <v>571</v>
      </c>
      <c r="AQ70" s="1040"/>
      <c r="AR70" s="1040"/>
      <c r="AS70" s="1040"/>
      <c r="AT70" s="1040"/>
      <c r="AU70" s="1040" t="s">
        <v>571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563</v>
      </c>
      <c r="C71" s="1044"/>
      <c r="D71" s="1044"/>
      <c r="E71" s="1044"/>
      <c r="F71" s="1044"/>
      <c r="G71" s="1044"/>
      <c r="H71" s="1044"/>
      <c r="I71" s="1044"/>
      <c r="J71" s="1044"/>
      <c r="K71" s="1044"/>
      <c r="L71" s="1044"/>
      <c r="M71" s="1044"/>
      <c r="N71" s="1044"/>
      <c r="O71" s="1044"/>
      <c r="P71" s="1045"/>
      <c r="Q71" s="1046">
        <v>9</v>
      </c>
      <c r="R71" s="1040"/>
      <c r="S71" s="1040"/>
      <c r="T71" s="1040"/>
      <c r="U71" s="1040"/>
      <c r="V71" s="1040">
        <v>8</v>
      </c>
      <c r="W71" s="1040"/>
      <c r="X71" s="1040"/>
      <c r="Y71" s="1040"/>
      <c r="Z71" s="1040"/>
      <c r="AA71" s="1040">
        <v>1</v>
      </c>
      <c r="AB71" s="1040"/>
      <c r="AC71" s="1040"/>
      <c r="AD71" s="1040"/>
      <c r="AE71" s="1040"/>
      <c r="AF71" s="1040">
        <v>1</v>
      </c>
      <c r="AG71" s="1040"/>
      <c r="AH71" s="1040"/>
      <c r="AI71" s="1040"/>
      <c r="AJ71" s="1040"/>
      <c r="AK71" s="1040" t="s">
        <v>571</v>
      </c>
      <c r="AL71" s="1040"/>
      <c r="AM71" s="1040"/>
      <c r="AN71" s="1040"/>
      <c r="AO71" s="1040"/>
      <c r="AP71" s="1040" t="s">
        <v>571</v>
      </c>
      <c r="AQ71" s="1040"/>
      <c r="AR71" s="1040"/>
      <c r="AS71" s="1040"/>
      <c r="AT71" s="1040"/>
      <c r="AU71" s="1040" t="s">
        <v>571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564</v>
      </c>
      <c r="C72" s="1044"/>
      <c r="D72" s="1044"/>
      <c r="E72" s="1044"/>
      <c r="F72" s="1044"/>
      <c r="G72" s="1044"/>
      <c r="H72" s="1044"/>
      <c r="I72" s="1044"/>
      <c r="J72" s="1044"/>
      <c r="K72" s="1044"/>
      <c r="L72" s="1044"/>
      <c r="M72" s="1044"/>
      <c r="N72" s="1044"/>
      <c r="O72" s="1044"/>
      <c r="P72" s="1045"/>
      <c r="Q72" s="1046">
        <v>335</v>
      </c>
      <c r="R72" s="1040"/>
      <c r="S72" s="1040"/>
      <c r="T72" s="1040"/>
      <c r="U72" s="1040"/>
      <c r="V72" s="1040">
        <v>318</v>
      </c>
      <c r="W72" s="1040"/>
      <c r="X72" s="1040"/>
      <c r="Y72" s="1040"/>
      <c r="Z72" s="1040"/>
      <c r="AA72" s="1040">
        <v>17</v>
      </c>
      <c r="AB72" s="1040"/>
      <c r="AC72" s="1040"/>
      <c r="AD72" s="1040"/>
      <c r="AE72" s="1040"/>
      <c r="AF72" s="1040">
        <v>17</v>
      </c>
      <c r="AG72" s="1040"/>
      <c r="AH72" s="1040"/>
      <c r="AI72" s="1040"/>
      <c r="AJ72" s="1040"/>
      <c r="AK72" s="1040" t="s">
        <v>571</v>
      </c>
      <c r="AL72" s="1040"/>
      <c r="AM72" s="1040"/>
      <c r="AN72" s="1040"/>
      <c r="AO72" s="1040"/>
      <c r="AP72" s="1040" t="s">
        <v>571</v>
      </c>
      <c r="AQ72" s="1040"/>
      <c r="AR72" s="1040"/>
      <c r="AS72" s="1040"/>
      <c r="AT72" s="1040"/>
      <c r="AU72" s="1040" t="s">
        <v>571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565</v>
      </c>
      <c r="C73" s="1044"/>
      <c r="D73" s="1044"/>
      <c r="E73" s="1044"/>
      <c r="F73" s="1044"/>
      <c r="G73" s="1044"/>
      <c r="H73" s="1044"/>
      <c r="I73" s="1044"/>
      <c r="J73" s="1044"/>
      <c r="K73" s="1044"/>
      <c r="L73" s="1044"/>
      <c r="M73" s="1044"/>
      <c r="N73" s="1044"/>
      <c r="O73" s="1044"/>
      <c r="P73" s="1045"/>
      <c r="Q73" s="1046">
        <v>1386</v>
      </c>
      <c r="R73" s="1040"/>
      <c r="S73" s="1040"/>
      <c r="T73" s="1040"/>
      <c r="U73" s="1040"/>
      <c r="V73" s="1040">
        <v>1348</v>
      </c>
      <c r="W73" s="1040"/>
      <c r="X73" s="1040"/>
      <c r="Y73" s="1040"/>
      <c r="Z73" s="1040"/>
      <c r="AA73" s="1040">
        <v>38</v>
      </c>
      <c r="AB73" s="1040"/>
      <c r="AC73" s="1040"/>
      <c r="AD73" s="1040"/>
      <c r="AE73" s="1040"/>
      <c r="AF73" s="1040">
        <v>38</v>
      </c>
      <c r="AG73" s="1040"/>
      <c r="AH73" s="1040"/>
      <c r="AI73" s="1040"/>
      <c r="AJ73" s="1040"/>
      <c r="AK73" s="1040" t="s">
        <v>571</v>
      </c>
      <c r="AL73" s="1040"/>
      <c r="AM73" s="1040"/>
      <c r="AN73" s="1040"/>
      <c r="AO73" s="1040"/>
      <c r="AP73" s="1040">
        <v>380</v>
      </c>
      <c r="AQ73" s="1040"/>
      <c r="AR73" s="1040"/>
      <c r="AS73" s="1040"/>
      <c r="AT73" s="1040"/>
      <c r="AU73" s="1040" t="s">
        <v>571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566</v>
      </c>
      <c r="C74" s="1044"/>
      <c r="D74" s="1044"/>
      <c r="E74" s="1044"/>
      <c r="F74" s="1044"/>
      <c r="G74" s="1044"/>
      <c r="H74" s="1044"/>
      <c r="I74" s="1044"/>
      <c r="J74" s="1044"/>
      <c r="K74" s="1044"/>
      <c r="L74" s="1044"/>
      <c r="M74" s="1044"/>
      <c r="N74" s="1044"/>
      <c r="O74" s="1044"/>
      <c r="P74" s="1045"/>
      <c r="Q74" s="1047">
        <v>15</v>
      </c>
      <c r="R74" s="1048"/>
      <c r="S74" s="1048"/>
      <c r="T74" s="1048"/>
      <c r="U74" s="1049"/>
      <c r="V74" s="1050">
        <v>14</v>
      </c>
      <c r="W74" s="1048"/>
      <c r="X74" s="1048"/>
      <c r="Y74" s="1048"/>
      <c r="Z74" s="1049"/>
      <c r="AA74" s="1050">
        <v>1</v>
      </c>
      <c r="AB74" s="1048"/>
      <c r="AC74" s="1048"/>
      <c r="AD74" s="1048"/>
      <c r="AE74" s="1049"/>
      <c r="AF74" s="1050">
        <v>1</v>
      </c>
      <c r="AG74" s="1048"/>
      <c r="AH74" s="1048"/>
      <c r="AI74" s="1048"/>
      <c r="AJ74" s="1049"/>
      <c r="AK74" s="1050" t="s">
        <v>571</v>
      </c>
      <c r="AL74" s="1048"/>
      <c r="AM74" s="1048"/>
      <c r="AN74" s="1048"/>
      <c r="AO74" s="1049"/>
      <c r="AP74" s="1050" t="s">
        <v>571</v>
      </c>
      <c r="AQ74" s="1048"/>
      <c r="AR74" s="1048"/>
      <c r="AS74" s="1048"/>
      <c r="AT74" s="1049"/>
      <c r="AU74" s="1050" t="s">
        <v>571</v>
      </c>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567</v>
      </c>
      <c r="C75" s="1044"/>
      <c r="D75" s="1044"/>
      <c r="E75" s="1044"/>
      <c r="F75" s="1044"/>
      <c r="G75" s="1044"/>
      <c r="H75" s="1044"/>
      <c r="I75" s="1044"/>
      <c r="J75" s="1044"/>
      <c r="K75" s="1044"/>
      <c r="L75" s="1044"/>
      <c r="M75" s="1044"/>
      <c r="N75" s="1044"/>
      <c r="O75" s="1044"/>
      <c r="P75" s="1045"/>
      <c r="Q75" s="1047">
        <v>141</v>
      </c>
      <c r="R75" s="1048"/>
      <c r="S75" s="1048"/>
      <c r="T75" s="1048"/>
      <c r="U75" s="1049"/>
      <c r="V75" s="1050">
        <v>140</v>
      </c>
      <c r="W75" s="1048"/>
      <c r="X75" s="1048"/>
      <c r="Y75" s="1048"/>
      <c r="Z75" s="1049"/>
      <c r="AA75" s="1050">
        <v>1</v>
      </c>
      <c r="AB75" s="1048"/>
      <c r="AC75" s="1048"/>
      <c r="AD75" s="1048"/>
      <c r="AE75" s="1049"/>
      <c r="AF75" s="1050">
        <v>1</v>
      </c>
      <c r="AG75" s="1048"/>
      <c r="AH75" s="1048"/>
      <c r="AI75" s="1048"/>
      <c r="AJ75" s="1049"/>
      <c r="AK75" s="1050">
        <v>17</v>
      </c>
      <c r="AL75" s="1048"/>
      <c r="AM75" s="1048"/>
      <c r="AN75" s="1048"/>
      <c r="AO75" s="1049"/>
      <c r="AP75" s="1050" t="s">
        <v>571</v>
      </c>
      <c r="AQ75" s="1048"/>
      <c r="AR75" s="1048"/>
      <c r="AS75" s="1048"/>
      <c r="AT75" s="1049"/>
      <c r="AU75" s="1050" t="s">
        <v>571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568</v>
      </c>
      <c r="C76" s="1044"/>
      <c r="D76" s="1044"/>
      <c r="E76" s="1044"/>
      <c r="F76" s="1044"/>
      <c r="G76" s="1044"/>
      <c r="H76" s="1044"/>
      <c r="I76" s="1044"/>
      <c r="J76" s="1044"/>
      <c r="K76" s="1044"/>
      <c r="L76" s="1044"/>
      <c r="M76" s="1044"/>
      <c r="N76" s="1044"/>
      <c r="O76" s="1044"/>
      <c r="P76" s="1045"/>
      <c r="Q76" s="1047">
        <v>127</v>
      </c>
      <c r="R76" s="1048"/>
      <c r="S76" s="1048"/>
      <c r="T76" s="1048"/>
      <c r="U76" s="1049"/>
      <c r="V76" s="1050">
        <v>115</v>
      </c>
      <c r="W76" s="1048"/>
      <c r="X76" s="1048"/>
      <c r="Y76" s="1048"/>
      <c r="Z76" s="1049"/>
      <c r="AA76" s="1050">
        <v>12</v>
      </c>
      <c r="AB76" s="1048"/>
      <c r="AC76" s="1048"/>
      <c r="AD76" s="1048"/>
      <c r="AE76" s="1049"/>
      <c r="AF76" s="1050">
        <v>10</v>
      </c>
      <c r="AG76" s="1048"/>
      <c r="AH76" s="1048"/>
      <c r="AI76" s="1048"/>
      <c r="AJ76" s="1049"/>
      <c r="AK76" s="1050" t="s">
        <v>571</v>
      </c>
      <c r="AL76" s="1048"/>
      <c r="AM76" s="1048"/>
      <c r="AN76" s="1048"/>
      <c r="AO76" s="1049"/>
      <c r="AP76" s="1050" t="s">
        <v>571</v>
      </c>
      <c r="AQ76" s="1048"/>
      <c r="AR76" s="1048"/>
      <c r="AS76" s="1048"/>
      <c r="AT76" s="1049"/>
      <c r="AU76" s="1050" t="s">
        <v>571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3783</v>
      </c>
      <c r="AG88" s="1028"/>
      <c r="AH88" s="1028"/>
      <c r="AI88" s="1028"/>
      <c r="AJ88" s="1028"/>
      <c r="AK88" s="1032"/>
      <c r="AL88" s="1032"/>
      <c r="AM88" s="1032"/>
      <c r="AN88" s="1032"/>
      <c r="AO88" s="1032"/>
      <c r="AP88" s="1028">
        <v>7394</v>
      </c>
      <c r="AQ88" s="1028"/>
      <c r="AR88" s="1028"/>
      <c r="AS88" s="1028"/>
      <c r="AT88" s="1028"/>
      <c r="AU88" s="1028" t="s">
        <v>571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226</v>
      </c>
      <c r="CS102" s="1020"/>
      <c r="CT102" s="1020"/>
      <c r="CU102" s="1020"/>
      <c r="CV102" s="1021"/>
      <c r="CW102" s="1019" t="s">
        <v>582</v>
      </c>
      <c r="CX102" s="1020"/>
      <c r="CY102" s="1020"/>
      <c r="CZ102" s="1020"/>
      <c r="DA102" s="1021"/>
      <c r="DB102" s="1019" t="s">
        <v>583</v>
      </c>
      <c r="DC102" s="1020"/>
      <c r="DD102" s="1020"/>
      <c r="DE102" s="1020"/>
      <c r="DF102" s="1021"/>
      <c r="DG102" s="1019" t="s">
        <v>583</v>
      </c>
      <c r="DH102" s="1020"/>
      <c r="DI102" s="1020"/>
      <c r="DJ102" s="1020"/>
      <c r="DK102" s="1021"/>
      <c r="DL102" s="1019" t="s">
        <v>583</v>
      </c>
      <c r="DM102" s="1020"/>
      <c r="DN102" s="1020"/>
      <c r="DO102" s="1020"/>
      <c r="DP102" s="1021"/>
      <c r="DQ102" s="1019" t="s">
        <v>583</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299</v>
      </c>
      <c r="AG109" s="963"/>
      <c r="AH109" s="963"/>
      <c r="AI109" s="963"/>
      <c r="AJ109" s="964"/>
      <c r="AK109" s="965" t="s">
        <v>298</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299</v>
      </c>
      <c r="BW109" s="963"/>
      <c r="BX109" s="963"/>
      <c r="BY109" s="963"/>
      <c r="BZ109" s="964"/>
      <c r="CA109" s="965" t="s">
        <v>298</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299</v>
      </c>
      <c r="DM109" s="963"/>
      <c r="DN109" s="963"/>
      <c r="DO109" s="963"/>
      <c r="DP109" s="964"/>
      <c r="DQ109" s="965" t="s">
        <v>298</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1150408</v>
      </c>
      <c r="AB110" s="956"/>
      <c r="AC110" s="956"/>
      <c r="AD110" s="956"/>
      <c r="AE110" s="957"/>
      <c r="AF110" s="958">
        <v>1172249</v>
      </c>
      <c r="AG110" s="956"/>
      <c r="AH110" s="956"/>
      <c r="AI110" s="956"/>
      <c r="AJ110" s="957"/>
      <c r="AK110" s="958">
        <v>1165972</v>
      </c>
      <c r="AL110" s="956"/>
      <c r="AM110" s="956"/>
      <c r="AN110" s="956"/>
      <c r="AO110" s="957"/>
      <c r="AP110" s="959">
        <v>13.4</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7926669</v>
      </c>
      <c r="BR110" s="903"/>
      <c r="BS110" s="903"/>
      <c r="BT110" s="903"/>
      <c r="BU110" s="903"/>
      <c r="BV110" s="903">
        <v>7400003</v>
      </c>
      <c r="BW110" s="903"/>
      <c r="BX110" s="903"/>
      <c r="BY110" s="903"/>
      <c r="BZ110" s="903"/>
      <c r="CA110" s="903">
        <v>6879231</v>
      </c>
      <c r="CB110" s="903"/>
      <c r="CC110" s="903"/>
      <c r="CD110" s="903"/>
      <c r="CE110" s="903"/>
      <c r="CF110" s="927">
        <v>78.900000000000006</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120</v>
      </c>
      <c r="DH110" s="903"/>
      <c r="DI110" s="903"/>
      <c r="DJ110" s="903"/>
      <c r="DK110" s="903"/>
      <c r="DL110" s="903" t="s">
        <v>383</v>
      </c>
      <c r="DM110" s="903"/>
      <c r="DN110" s="903"/>
      <c r="DO110" s="903"/>
      <c r="DP110" s="903"/>
      <c r="DQ110" s="903" t="s">
        <v>383</v>
      </c>
      <c r="DR110" s="903"/>
      <c r="DS110" s="903"/>
      <c r="DT110" s="903"/>
      <c r="DU110" s="903"/>
      <c r="DV110" s="904" t="s">
        <v>120</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120</v>
      </c>
      <c r="AB111" s="984"/>
      <c r="AC111" s="984"/>
      <c r="AD111" s="984"/>
      <c r="AE111" s="985"/>
      <c r="AF111" s="986" t="s">
        <v>120</v>
      </c>
      <c r="AG111" s="984"/>
      <c r="AH111" s="984"/>
      <c r="AI111" s="984"/>
      <c r="AJ111" s="985"/>
      <c r="AK111" s="986" t="s">
        <v>383</v>
      </c>
      <c r="AL111" s="984"/>
      <c r="AM111" s="984"/>
      <c r="AN111" s="984"/>
      <c r="AO111" s="985"/>
      <c r="AP111" s="987" t="s">
        <v>429</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v>425</v>
      </c>
      <c r="BR111" s="875"/>
      <c r="BS111" s="875"/>
      <c r="BT111" s="875"/>
      <c r="BU111" s="875"/>
      <c r="BV111" s="875">
        <v>425</v>
      </c>
      <c r="BW111" s="875"/>
      <c r="BX111" s="875"/>
      <c r="BY111" s="875"/>
      <c r="BZ111" s="875"/>
      <c r="CA111" s="875">
        <v>50</v>
      </c>
      <c r="CB111" s="875"/>
      <c r="CC111" s="875"/>
      <c r="CD111" s="875"/>
      <c r="CE111" s="875"/>
      <c r="CF111" s="936">
        <v>0</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429</v>
      </c>
      <c r="DH111" s="875"/>
      <c r="DI111" s="875"/>
      <c r="DJ111" s="875"/>
      <c r="DK111" s="875"/>
      <c r="DL111" s="875" t="s">
        <v>120</v>
      </c>
      <c r="DM111" s="875"/>
      <c r="DN111" s="875"/>
      <c r="DO111" s="875"/>
      <c r="DP111" s="875"/>
      <c r="DQ111" s="875" t="s">
        <v>429</v>
      </c>
      <c r="DR111" s="875"/>
      <c r="DS111" s="875"/>
      <c r="DT111" s="875"/>
      <c r="DU111" s="875"/>
      <c r="DV111" s="852" t="s">
        <v>120</v>
      </c>
      <c r="DW111" s="852"/>
      <c r="DX111" s="852"/>
      <c r="DY111" s="852"/>
      <c r="DZ111" s="853"/>
    </row>
    <row r="112" spans="1:131" s="226" customFormat="1" ht="26.25" customHeight="1" x14ac:dyDescent="0.15">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120</v>
      </c>
      <c r="AG112" s="838"/>
      <c r="AH112" s="838"/>
      <c r="AI112" s="838"/>
      <c r="AJ112" s="839"/>
      <c r="AK112" s="840" t="s">
        <v>120</v>
      </c>
      <c r="AL112" s="838"/>
      <c r="AM112" s="838"/>
      <c r="AN112" s="838"/>
      <c r="AO112" s="839"/>
      <c r="AP112" s="885" t="s">
        <v>383</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9154242</v>
      </c>
      <c r="BR112" s="875"/>
      <c r="BS112" s="875"/>
      <c r="BT112" s="875"/>
      <c r="BU112" s="875"/>
      <c r="BV112" s="875">
        <v>10227051</v>
      </c>
      <c r="BW112" s="875"/>
      <c r="BX112" s="875"/>
      <c r="BY112" s="875"/>
      <c r="BZ112" s="875"/>
      <c r="CA112" s="875">
        <v>11004546</v>
      </c>
      <c r="CB112" s="875"/>
      <c r="CC112" s="875"/>
      <c r="CD112" s="875"/>
      <c r="CE112" s="875"/>
      <c r="CF112" s="936">
        <v>126.2</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383</v>
      </c>
      <c r="DH112" s="875"/>
      <c r="DI112" s="875"/>
      <c r="DJ112" s="875"/>
      <c r="DK112" s="875"/>
      <c r="DL112" s="875" t="s">
        <v>120</v>
      </c>
      <c r="DM112" s="875"/>
      <c r="DN112" s="875"/>
      <c r="DO112" s="875"/>
      <c r="DP112" s="875"/>
      <c r="DQ112" s="875" t="s">
        <v>429</v>
      </c>
      <c r="DR112" s="875"/>
      <c r="DS112" s="875"/>
      <c r="DT112" s="875"/>
      <c r="DU112" s="875"/>
      <c r="DV112" s="852" t="s">
        <v>120</v>
      </c>
      <c r="DW112" s="852"/>
      <c r="DX112" s="852"/>
      <c r="DY112" s="852"/>
      <c r="DZ112" s="853"/>
    </row>
    <row r="113" spans="1:130" s="226" customFormat="1" ht="26.25" customHeight="1" x14ac:dyDescent="0.15">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287603</v>
      </c>
      <c r="AB113" s="984"/>
      <c r="AC113" s="984"/>
      <c r="AD113" s="984"/>
      <c r="AE113" s="985"/>
      <c r="AF113" s="986">
        <v>334996</v>
      </c>
      <c r="AG113" s="984"/>
      <c r="AH113" s="984"/>
      <c r="AI113" s="984"/>
      <c r="AJ113" s="985"/>
      <c r="AK113" s="986">
        <v>407067</v>
      </c>
      <c r="AL113" s="984"/>
      <c r="AM113" s="984"/>
      <c r="AN113" s="984"/>
      <c r="AO113" s="985"/>
      <c r="AP113" s="987">
        <v>4.7</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3295168</v>
      </c>
      <c r="BR113" s="875"/>
      <c r="BS113" s="875"/>
      <c r="BT113" s="875"/>
      <c r="BU113" s="875"/>
      <c r="BV113" s="875">
        <v>1796187</v>
      </c>
      <c r="BW113" s="875"/>
      <c r="BX113" s="875"/>
      <c r="BY113" s="875"/>
      <c r="BZ113" s="875"/>
      <c r="CA113" s="875">
        <v>1655833</v>
      </c>
      <c r="CB113" s="875"/>
      <c r="CC113" s="875"/>
      <c r="CD113" s="875"/>
      <c r="CE113" s="875"/>
      <c r="CF113" s="936">
        <v>19</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383</v>
      </c>
      <c r="DH113" s="838"/>
      <c r="DI113" s="838"/>
      <c r="DJ113" s="838"/>
      <c r="DK113" s="839"/>
      <c r="DL113" s="840" t="s">
        <v>120</v>
      </c>
      <c r="DM113" s="838"/>
      <c r="DN113" s="838"/>
      <c r="DO113" s="838"/>
      <c r="DP113" s="839"/>
      <c r="DQ113" s="840" t="s">
        <v>120</v>
      </c>
      <c r="DR113" s="838"/>
      <c r="DS113" s="838"/>
      <c r="DT113" s="838"/>
      <c r="DU113" s="839"/>
      <c r="DV113" s="885" t="s">
        <v>120</v>
      </c>
      <c r="DW113" s="886"/>
      <c r="DX113" s="886"/>
      <c r="DY113" s="886"/>
      <c r="DZ113" s="887"/>
    </row>
    <row r="114" spans="1:130" s="226" customFormat="1" ht="26.25" customHeight="1" x14ac:dyDescent="0.15">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213314</v>
      </c>
      <c r="AB114" s="838"/>
      <c r="AC114" s="838"/>
      <c r="AD114" s="838"/>
      <c r="AE114" s="839"/>
      <c r="AF114" s="840">
        <v>225153</v>
      </c>
      <c r="AG114" s="838"/>
      <c r="AH114" s="838"/>
      <c r="AI114" s="838"/>
      <c r="AJ114" s="839"/>
      <c r="AK114" s="840">
        <v>245670</v>
      </c>
      <c r="AL114" s="838"/>
      <c r="AM114" s="838"/>
      <c r="AN114" s="838"/>
      <c r="AO114" s="839"/>
      <c r="AP114" s="885">
        <v>2.8</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558484</v>
      </c>
      <c r="BR114" s="875"/>
      <c r="BS114" s="875"/>
      <c r="BT114" s="875"/>
      <c r="BU114" s="875"/>
      <c r="BV114" s="875">
        <v>542769</v>
      </c>
      <c r="BW114" s="875"/>
      <c r="BX114" s="875"/>
      <c r="BY114" s="875"/>
      <c r="BZ114" s="875"/>
      <c r="CA114" s="875">
        <v>428981</v>
      </c>
      <c r="CB114" s="875"/>
      <c r="CC114" s="875"/>
      <c r="CD114" s="875"/>
      <c r="CE114" s="875"/>
      <c r="CF114" s="936">
        <v>4.9000000000000004</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429</v>
      </c>
      <c r="DM114" s="838"/>
      <c r="DN114" s="838"/>
      <c r="DO114" s="838"/>
      <c r="DP114" s="839"/>
      <c r="DQ114" s="840" t="s">
        <v>429</v>
      </c>
      <c r="DR114" s="838"/>
      <c r="DS114" s="838"/>
      <c r="DT114" s="838"/>
      <c r="DU114" s="839"/>
      <c r="DV114" s="885" t="s">
        <v>429</v>
      </c>
      <c r="DW114" s="886"/>
      <c r="DX114" s="886"/>
      <c r="DY114" s="886"/>
      <c r="DZ114" s="887"/>
    </row>
    <row r="115" spans="1:130" s="226" customFormat="1" ht="26.25" customHeight="1" x14ac:dyDescent="0.15">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383</v>
      </c>
      <c r="AB115" s="984"/>
      <c r="AC115" s="984"/>
      <c r="AD115" s="984"/>
      <c r="AE115" s="985"/>
      <c r="AF115" s="986" t="s">
        <v>429</v>
      </c>
      <c r="AG115" s="984"/>
      <c r="AH115" s="984"/>
      <c r="AI115" s="984"/>
      <c r="AJ115" s="985"/>
      <c r="AK115" s="986" t="s">
        <v>120</v>
      </c>
      <c r="AL115" s="984"/>
      <c r="AM115" s="984"/>
      <c r="AN115" s="984"/>
      <c r="AO115" s="985"/>
      <c r="AP115" s="987" t="s">
        <v>120</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t="s">
        <v>120</v>
      </c>
      <c r="BR115" s="875"/>
      <c r="BS115" s="875"/>
      <c r="BT115" s="875"/>
      <c r="BU115" s="875"/>
      <c r="BV115" s="875" t="s">
        <v>429</v>
      </c>
      <c r="BW115" s="875"/>
      <c r="BX115" s="875"/>
      <c r="BY115" s="875"/>
      <c r="BZ115" s="875"/>
      <c r="CA115" s="875" t="s">
        <v>120</v>
      </c>
      <c r="CB115" s="875"/>
      <c r="CC115" s="875"/>
      <c r="CD115" s="875"/>
      <c r="CE115" s="875"/>
      <c r="CF115" s="936" t="s">
        <v>120</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429</v>
      </c>
      <c r="DM115" s="838"/>
      <c r="DN115" s="838"/>
      <c r="DO115" s="838"/>
      <c r="DP115" s="839"/>
      <c r="DQ115" s="840" t="s">
        <v>429</v>
      </c>
      <c r="DR115" s="838"/>
      <c r="DS115" s="838"/>
      <c r="DT115" s="838"/>
      <c r="DU115" s="839"/>
      <c r="DV115" s="885" t="s">
        <v>120</v>
      </c>
      <c r="DW115" s="886"/>
      <c r="DX115" s="886"/>
      <c r="DY115" s="886"/>
      <c r="DZ115" s="887"/>
    </row>
    <row r="116" spans="1:130" s="226" customFormat="1" ht="26.25" customHeight="1" x14ac:dyDescent="0.15">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429</v>
      </c>
      <c r="AB116" s="838"/>
      <c r="AC116" s="838"/>
      <c r="AD116" s="838"/>
      <c r="AE116" s="839"/>
      <c r="AF116" s="840" t="s">
        <v>383</v>
      </c>
      <c r="AG116" s="838"/>
      <c r="AH116" s="838"/>
      <c r="AI116" s="838"/>
      <c r="AJ116" s="839"/>
      <c r="AK116" s="840" t="s">
        <v>429</v>
      </c>
      <c r="AL116" s="838"/>
      <c r="AM116" s="838"/>
      <c r="AN116" s="838"/>
      <c r="AO116" s="839"/>
      <c r="AP116" s="885" t="s">
        <v>429</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120</v>
      </c>
      <c r="BR116" s="875"/>
      <c r="BS116" s="875"/>
      <c r="BT116" s="875"/>
      <c r="BU116" s="875"/>
      <c r="BV116" s="875" t="s">
        <v>120</v>
      </c>
      <c r="BW116" s="875"/>
      <c r="BX116" s="875"/>
      <c r="BY116" s="875"/>
      <c r="BZ116" s="875"/>
      <c r="CA116" s="875" t="s">
        <v>383</v>
      </c>
      <c r="CB116" s="875"/>
      <c r="CC116" s="875"/>
      <c r="CD116" s="875"/>
      <c r="CE116" s="875"/>
      <c r="CF116" s="936" t="s">
        <v>120</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120</v>
      </c>
      <c r="DH116" s="838"/>
      <c r="DI116" s="838"/>
      <c r="DJ116" s="838"/>
      <c r="DK116" s="839"/>
      <c r="DL116" s="840" t="s">
        <v>383</v>
      </c>
      <c r="DM116" s="838"/>
      <c r="DN116" s="838"/>
      <c r="DO116" s="838"/>
      <c r="DP116" s="839"/>
      <c r="DQ116" s="840" t="s">
        <v>120</v>
      </c>
      <c r="DR116" s="838"/>
      <c r="DS116" s="838"/>
      <c r="DT116" s="838"/>
      <c r="DU116" s="839"/>
      <c r="DV116" s="885" t="s">
        <v>429</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1651325</v>
      </c>
      <c r="AB117" s="970"/>
      <c r="AC117" s="970"/>
      <c r="AD117" s="970"/>
      <c r="AE117" s="971"/>
      <c r="AF117" s="972">
        <v>1732398</v>
      </c>
      <c r="AG117" s="970"/>
      <c r="AH117" s="970"/>
      <c r="AI117" s="970"/>
      <c r="AJ117" s="971"/>
      <c r="AK117" s="972">
        <v>1818709</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120</v>
      </c>
      <c r="BW117" s="875"/>
      <c r="BX117" s="875"/>
      <c r="BY117" s="875"/>
      <c r="BZ117" s="875"/>
      <c r="CA117" s="875" t="s">
        <v>383</v>
      </c>
      <c r="CB117" s="875"/>
      <c r="CC117" s="875"/>
      <c r="CD117" s="875"/>
      <c r="CE117" s="875"/>
      <c r="CF117" s="936" t="s">
        <v>120</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120</v>
      </c>
      <c r="DR117" s="838"/>
      <c r="DS117" s="838"/>
      <c r="DT117" s="838"/>
      <c r="DU117" s="839"/>
      <c r="DV117" s="885" t="s">
        <v>120</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299</v>
      </c>
      <c r="AG118" s="963"/>
      <c r="AH118" s="963"/>
      <c r="AI118" s="963"/>
      <c r="AJ118" s="964"/>
      <c r="AK118" s="965" t="s">
        <v>298</v>
      </c>
      <c r="AL118" s="963"/>
      <c r="AM118" s="963"/>
      <c r="AN118" s="963"/>
      <c r="AO118" s="964"/>
      <c r="AP118" s="966" t="s">
        <v>422</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383</v>
      </c>
      <c r="BW118" s="906"/>
      <c r="BX118" s="906"/>
      <c r="BY118" s="906"/>
      <c r="BZ118" s="906"/>
      <c r="CA118" s="906" t="s">
        <v>120</v>
      </c>
      <c r="CB118" s="906"/>
      <c r="CC118" s="906"/>
      <c r="CD118" s="906"/>
      <c r="CE118" s="906"/>
      <c r="CF118" s="936" t="s">
        <v>383</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383</v>
      </c>
      <c r="DH118" s="838"/>
      <c r="DI118" s="838"/>
      <c r="DJ118" s="838"/>
      <c r="DK118" s="839"/>
      <c r="DL118" s="840" t="s">
        <v>383</v>
      </c>
      <c r="DM118" s="838"/>
      <c r="DN118" s="838"/>
      <c r="DO118" s="838"/>
      <c r="DP118" s="839"/>
      <c r="DQ118" s="840" t="s">
        <v>120</v>
      </c>
      <c r="DR118" s="838"/>
      <c r="DS118" s="838"/>
      <c r="DT118" s="838"/>
      <c r="DU118" s="839"/>
      <c r="DV118" s="885" t="s">
        <v>383</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383</v>
      </c>
      <c r="AB119" s="956"/>
      <c r="AC119" s="956"/>
      <c r="AD119" s="956"/>
      <c r="AE119" s="957"/>
      <c r="AF119" s="958" t="s">
        <v>120</v>
      </c>
      <c r="AG119" s="956"/>
      <c r="AH119" s="956"/>
      <c r="AI119" s="956"/>
      <c r="AJ119" s="957"/>
      <c r="AK119" s="958" t="s">
        <v>120</v>
      </c>
      <c r="AL119" s="956"/>
      <c r="AM119" s="956"/>
      <c r="AN119" s="956"/>
      <c r="AO119" s="957"/>
      <c r="AP119" s="959" t="s">
        <v>120</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453</v>
      </c>
      <c r="BP119" s="939"/>
      <c r="BQ119" s="943">
        <v>20934988</v>
      </c>
      <c r="BR119" s="906"/>
      <c r="BS119" s="906"/>
      <c r="BT119" s="906"/>
      <c r="BU119" s="906"/>
      <c r="BV119" s="906">
        <v>19966435</v>
      </c>
      <c r="BW119" s="906"/>
      <c r="BX119" s="906"/>
      <c r="BY119" s="906"/>
      <c r="BZ119" s="906"/>
      <c r="CA119" s="906">
        <v>19968641</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425</v>
      </c>
      <c r="DH119" s="821"/>
      <c r="DI119" s="821"/>
      <c r="DJ119" s="821"/>
      <c r="DK119" s="822"/>
      <c r="DL119" s="823">
        <v>425</v>
      </c>
      <c r="DM119" s="821"/>
      <c r="DN119" s="821"/>
      <c r="DO119" s="821"/>
      <c r="DP119" s="822"/>
      <c r="DQ119" s="823">
        <v>50</v>
      </c>
      <c r="DR119" s="821"/>
      <c r="DS119" s="821"/>
      <c r="DT119" s="821"/>
      <c r="DU119" s="822"/>
      <c r="DV119" s="909">
        <v>0</v>
      </c>
      <c r="DW119" s="910"/>
      <c r="DX119" s="910"/>
      <c r="DY119" s="910"/>
      <c r="DZ119" s="911"/>
    </row>
    <row r="120" spans="1:130" s="226" customFormat="1" ht="26.25" customHeight="1" x14ac:dyDescent="0.15">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383</v>
      </c>
      <c r="AB120" s="838"/>
      <c r="AC120" s="838"/>
      <c r="AD120" s="838"/>
      <c r="AE120" s="839"/>
      <c r="AF120" s="840" t="s">
        <v>383</v>
      </c>
      <c r="AG120" s="838"/>
      <c r="AH120" s="838"/>
      <c r="AI120" s="838"/>
      <c r="AJ120" s="839"/>
      <c r="AK120" s="840" t="s">
        <v>383</v>
      </c>
      <c r="AL120" s="838"/>
      <c r="AM120" s="838"/>
      <c r="AN120" s="838"/>
      <c r="AO120" s="839"/>
      <c r="AP120" s="885" t="s">
        <v>383</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5695368</v>
      </c>
      <c r="BR120" s="903"/>
      <c r="BS120" s="903"/>
      <c r="BT120" s="903"/>
      <c r="BU120" s="903"/>
      <c r="BV120" s="903">
        <v>5957190</v>
      </c>
      <c r="BW120" s="903"/>
      <c r="BX120" s="903"/>
      <c r="BY120" s="903"/>
      <c r="BZ120" s="903"/>
      <c r="CA120" s="903">
        <v>6400697</v>
      </c>
      <c r="CB120" s="903"/>
      <c r="CC120" s="903"/>
      <c r="CD120" s="903"/>
      <c r="CE120" s="903"/>
      <c r="CF120" s="927">
        <v>73.400000000000006</v>
      </c>
      <c r="CG120" s="928"/>
      <c r="CH120" s="928"/>
      <c r="CI120" s="928"/>
      <c r="CJ120" s="928"/>
      <c r="CK120" s="929" t="s">
        <v>457</v>
      </c>
      <c r="CL120" s="913"/>
      <c r="CM120" s="913"/>
      <c r="CN120" s="913"/>
      <c r="CO120" s="914"/>
      <c r="CP120" s="933" t="s">
        <v>458</v>
      </c>
      <c r="CQ120" s="934"/>
      <c r="CR120" s="934"/>
      <c r="CS120" s="934"/>
      <c r="CT120" s="934"/>
      <c r="CU120" s="934"/>
      <c r="CV120" s="934"/>
      <c r="CW120" s="934"/>
      <c r="CX120" s="934"/>
      <c r="CY120" s="934"/>
      <c r="CZ120" s="934"/>
      <c r="DA120" s="934"/>
      <c r="DB120" s="934"/>
      <c r="DC120" s="934"/>
      <c r="DD120" s="934"/>
      <c r="DE120" s="934"/>
      <c r="DF120" s="935"/>
      <c r="DG120" s="922">
        <v>9150010</v>
      </c>
      <c r="DH120" s="903"/>
      <c r="DI120" s="903"/>
      <c r="DJ120" s="903"/>
      <c r="DK120" s="903"/>
      <c r="DL120" s="903">
        <v>10223737</v>
      </c>
      <c r="DM120" s="903"/>
      <c r="DN120" s="903"/>
      <c r="DO120" s="903"/>
      <c r="DP120" s="903"/>
      <c r="DQ120" s="903">
        <v>10999972</v>
      </c>
      <c r="DR120" s="903"/>
      <c r="DS120" s="903"/>
      <c r="DT120" s="903"/>
      <c r="DU120" s="903"/>
      <c r="DV120" s="904">
        <v>126.2</v>
      </c>
      <c r="DW120" s="904"/>
      <c r="DX120" s="904"/>
      <c r="DY120" s="904"/>
      <c r="DZ120" s="905"/>
    </row>
    <row r="121" spans="1:130" s="226" customFormat="1" ht="26.25" customHeight="1" x14ac:dyDescent="0.15">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383</v>
      </c>
      <c r="AG121" s="838"/>
      <c r="AH121" s="838"/>
      <c r="AI121" s="838"/>
      <c r="AJ121" s="839"/>
      <c r="AK121" s="840" t="s">
        <v>120</v>
      </c>
      <c r="AL121" s="838"/>
      <c r="AM121" s="838"/>
      <c r="AN121" s="838"/>
      <c r="AO121" s="839"/>
      <c r="AP121" s="885" t="s">
        <v>383</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147530</v>
      </c>
      <c r="BR121" s="875"/>
      <c r="BS121" s="875"/>
      <c r="BT121" s="875"/>
      <c r="BU121" s="875"/>
      <c r="BV121" s="875">
        <v>107040</v>
      </c>
      <c r="BW121" s="875"/>
      <c r="BX121" s="875"/>
      <c r="BY121" s="875"/>
      <c r="BZ121" s="875"/>
      <c r="CA121" s="875">
        <v>84095</v>
      </c>
      <c r="CB121" s="875"/>
      <c r="CC121" s="875"/>
      <c r="CD121" s="875"/>
      <c r="CE121" s="875"/>
      <c r="CF121" s="936">
        <v>1</v>
      </c>
      <c r="CG121" s="937"/>
      <c r="CH121" s="937"/>
      <c r="CI121" s="937"/>
      <c r="CJ121" s="937"/>
      <c r="CK121" s="930"/>
      <c r="CL121" s="916"/>
      <c r="CM121" s="916"/>
      <c r="CN121" s="916"/>
      <c r="CO121" s="917"/>
      <c r="CP121" s="896" t="s">
        <v>461</v>
      </c>
      <c r="CQ121" s="897"/>
      <c r="CR121" s="897"/>
      <c r="CS121" s="897"/>
      <c r="CT121" s="897"/>
      <c r="CU121" s="897"/>
      <c r="CV121" s="897"/>
      <c r="CW121" s="897"/>
      <c r="CX121" s="897"/>
      <c r="CY121" s="897"/>
      <c r="CZ121" s="897"/>
      <c r="DA121" s="897"/>
      <c r="DB121" s="897"/>
      <c r="DC121" s="897"/>
      <c r="DD121" s="897"/>
      <c r="DE121" s="897"/>
      <c r="DF121" s="898"/>
      <c r="DG121" s="874">
        <v>4232</v>
      </c>
      <c r="DH121" s="875"/>
      <c r="DI121" s="875"/>
      <c r="DJ121" s="875"/>
      <c r="DK121" s="875"/>
      <c r="DL121" s="875">
        <v>3314</v>
      </c>
      <c r="DM121" s="875"/>
      <c r="DN121" s="875"/>
      <c r="DO121" s="875"/>
      <c r="DP121" s="875"/>
      <c r="DQ121" s="875">
        <v>4574</v>
      </c>
      <c r="DR121" s="875"/>
      <c r="DS121" s="875"/>
      <c r="DT121" s="875"/>
      <c r="DU121" s="875"/>
      <c r="DV121" s="852">
        <v>0.1</v>
      </c>
      <c r="DW121" s="852"/>
      <c r="DX121" s="852"/>
      <c r="DY121" s="852"/>
      <c r="DZ121" s="853"/>
    </row>
    <row r="122" spans="1:130" s="226" customFormat="1" ht="26.25" customHeight="1" x14ac:dyDescent="0.15">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383</v>
      </c>
      <c r="AB122" s="838"/>
      <c r="AC122" s="838"/>
      <c r="AD122" s="838"/>
      <c r="AE122" s="839"/>
      <c r="AF122" s="840" t="s">
        <v>120</v>
      </c>
      <c r="AG122" s="838"/>
      <c r="AH122" s="838"/>
      <c r="AI122" s="838"/>
      <c r="AJ122" s="839"/>
      <c r="AK122" s="840" t="s">
        <v>383</v>
      </c>
      <c r="AL122" s="838"/>
      <c r="AM122" s="838"/>
      <c r="AN122" s="838"/>
      <c r="AO122" s="839"/>
      <c r="AP122" s="885" t="s">
        <v>383</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15392207</v>
      </c>
      <c r="BR122" s="906"/>
      <c r="BS122" s="906"/>
      <c r="BT122" s="906"/>
      <c r="BU122" s="906"/>
      <c r="BV122" s="906">
        <v>15424733</v>
      </c>
      <c r="BW122" s="906"/>
      <c r="BX122" s="906"/>
      <c r="BY122" s="906"/>
      <c r="BZ122" s="906"/>
      <c r="CA122" s="906">
        <v>15386480</v>
      </c>
      <c r="CB122" s="906"/>
      <c r="CC122" s="906"/>
      <c r="CD122" s="906"/>
      <c r="CE122" s="906"/>
      <c r="CF122" s="907">
        <v>176.5</v>
      </c>
      <c r="CG122" s="908"/>
      <c r="CH122" s="908"/>
      <c r="CI122" s="908"/>
      <c r="CJ122" s="908"/>
      <c r="CK122" s="930"/>
      <c r="CL122" s="916"/>
      <c r="CM122" s="916"/>
      <c r="CN122" s="916"/>
      <c r="CO122" s="917"/>
      <c r="CP122" s="896" t="s">
        <v>463</v>
      </c>
      <c r="CQ122" s="897"/>
      <c r="CR122" s="897"/>
      <c r="CS122" s="897"/>
      <c r="CT122" s="897"/>
      <c r="CU122" s="897"/>
      <c r="CV122" s="897"/>
      <c r="CW122" s="897"/>
      <c r="CX122" s="897"/>
      <c r="CY122" s="897"/>
      <c r="CZ122" s="897"/>
      <c r="DA122" s="897"/>
      <c r="DB122" s="897"/>
      <c r="DC122" s="897"/>
      <c r="DD122" s="897"/>
      <c r="DE122" s="897"/>
      <c r="DF122" s="898"/>
      <c r="DG122" s="874" t="s">
        <v>383</v>
      </c>
      <c r="DH122" s="875"/>
      <c r="DI122" s="875"/>
      <c r="DJ122" s="875"/>
      <c r="DK122" s="875"/>
      <c r="DL122" s="875" t="s">
        <v>383</v>
      </c>
      <c r="DM122" s="875"/>
      <c r="DN122" s="875"/>
      <c r="DO122" s="875"/>
      <c r="DP122" s="875"/>
      <c r="DQ122" s="875" t="s">
        <v>383</v>
      </c>
      <c r="DR122" s="875"/>
      <c r="DS122" s="875"/>
      <c r="DT122" s="875"/>
      <c r="DU122" s="875"/>
      <c r="DV122" s="852" t="s">
        <v>383</v>
      </c>
      <c r="DW122" s="852"/>
      <c r="DX122" s="852"/>
      <c r="DY122" s="852"/>
      <c r="DZ122" s="853"/>
    </row>
    <row r="123" spans="1:130" s="226" customFormat="1" ht="26.25" customHeight="1" x14ac:dyDescent="0.15">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383</v>
      </c>
      <c r="AB123" s="838"/>
      <c r="AC123" s="838"/>
      <c r="AD123" s="838"/>
      <c r="AE123" s="839"/>
      <c r="AF123" s="840" t="s">
        <v>383</v>
      </c>
      <c r="AG123" s="838"/>
      <c r="AH123" s="838"/>
      <c r="AI123" s="838"/>
      <c r="AJ123" s="839"/>
      <c r="AK123" s="840" t="s">
        <v>120</v>
      </c>
      <c r="AL123" s="838"/>
      <c r="AM123" s="838"/>
      <c r="AN123" s="838"/>
      <c r="AO123" s="839"/>
      <c r="AP123" s="885" t="s">
        <v>383</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464</v>
      </c>
      <c r="BP123" s="939"/>
      <c r="BQ123" s="893">
        <v>21235105</v>
      </c>
      <c r="BR123" s="894"/>
      <c r="BS123" s="894"/>
      <c r="BT123" s="894"/>
      <c r="BU123" s="894"/>
      <c r="BV123" s="894">
        <v>21488963</v>
      </c>
      <c r="BW123" s="894"/>
      <c r="BX123" s="894"/>
      <c r="BY123" s="894"/>
      <c r="BZ123" s="894"/>
      <c r="CA123" s="894">
        <v>21871272</v>
      </c>
      <c r="CB123" s="894"/>
      <c r="CC123" s="894"/>
      <c r="CD123" s="894"/>
      <c r="CE123" s="894"/>
      <c r="CF123" s="804"/>
      <c r="CG123" s="805"/>
      <c r="CH123" s="805"/>
      <c r="CI123" s="805"/>
      <c r="CJ123" s="895"/>
      <c r="CK123" s="930"/>
      <c r="CL123" s="916"/>
      <c r="CM123" s="916"/>
      <c r="CN123" s="916"/>
      <c r="CO123" s="917"/>
      <c r="CP123" s="896" t="s">
        <v>465</v>
      </c>
      <c r="CQ123" s="897"/>
      <c r="CR123" s="897"/>
      <c r="CS123" s="897"/>
      <c r="CT123" s="897"/>
      <c r="CU123" s="897"/>
      <c r="CV123" s="897"/>
      <c r="CW123" s="897"/>
      <c r="CX123" s="897"/>
      <c r="CY123" s="897"/>
      <c r="CZ123" s="897"/>
      <c r="DA123" s="897"/>
      <c r="DB123" s="897"/>
      <c r="DC123" s="897"/>
      <c r="DD123" s="897"/>
      <c r="DE123" s="897"/>
      <c r="DF123" s="898"/>
      <c r="DG123" s="837" t="s">
        <v>383</v>
      </c>
      <c r="DH123" s="838"/>
      <c r="DI123" s="838"/>
      <c r="DJ123" s="838"/>
      <c r="DK123" s="839"/>
      <c r="DL123" s="840" t="s">
        <v>383</v>
      </c>
      <c r="DM123" s="838"/>
      <c r="DN123" s="838"/>
      <c r="DO123" s="838"/>
      <c r="DP123" s="839"/>
      <c r="DQ123" s="840" t="s">
        <v>120</v>
      </c>
      <c r="DR123" s="838"/>
      <c r="DS123" s="838"/>
      <c r="DT123" s="838"/>
      <c r="DU123" s="839"/>
      <c r="DV123" s="885" t="s">
        <v>383</v>
      </c>
      <c r="DW123" s="886"/>
      <c r="DX123" s="886"/>
      <c r="DY123" s="886"/>
      <c r="DZ123" s="887"/>
    </row>
    <row r="124" spans="1:130" s="226" customFormat="1" ht="26.25" customHeight="1" thickBot="1" x14ac:dyDescent="0.2">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383</v>
      </c>
      <c r="AG124" s="838"/>
      <c r="AH124" s="838"/>
      <c r="AI124" s="838"/>
      <c r="AJ124" s="839"/>
      <c r="AK124" s="840" t="s">
        <v>120</v>
      </c>
      <c r="AL124" s="838"/>
      <c r="AM124" s="838"/>
      <c r="AN124" s="838"/>
      <c r="AO124" s="839"/>
      <c r="AP124" s="885" t="s">
        <v>383</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383</v>
      </c>
      <c r="BR124" s="892"/>
      <c r="BS124" s="892"/>
      <c r="BT124" s="892"/>
      <c r="BU124" s="892"/>
      <c r="BV124" s="892" t="s">
        <v>120</v>
      </c>
      <c r="BW124" s="892"/>
      <c r="BX124" s="892"/>
      <c r="BY124" s="892"/>
      <c r="BZ124" s="892"/>
      <c r="CA124" s="892" t="s">
        <v>120</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383</v>
      </c>
      <c r="DH124" s="821"/>
      <c r="DI124" s="821"/>
      <c r="DJ124" s="821"/>
      <c r="DK124" s="822"/>
      <c r="DL124" s="823" t="s">
        <v>383</v>
      </c>
      <c r="DM124" s="821"/>
      <c r="DN124" s="821"/>
      <c r="DO124" s="821"/>
      <c r="DP124" s="822"/>
      <c r="DQ124" s="823" t="s">
        <v>383</v>
      </c>
      <c r="DR124" s="821"/>
      <c r="DS124" s="821"/>
      <c r="DT124" s="821"/>
      <c r="DU124" s="822"/>
      <c r="DV124" s="909" t="s">
        <v>383</v>
      </c>
      <c r="DW124" s="910"/>
      <c r="DX124" s="910"/>
      <c r="DY124" s="910"/>
      <c r="DZ124" s="911"/>
    </row>
    <row r="125" spans="1:130" s="226" customFormat="1" ht="26.25" customHeight="1" x14ac:dyDescent="0.15">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383</v>
      </c>
      <c r="AB125" s="838"/>
      <c r="AC125" s="838"/>
      <c r="AD125" s="838"/>
      <c r="AE125" s="839"/>
      <c r="AF125" s="840" t="s">
        <v>383</v>
      </c>
      <c r="AG125" s="838"/>
      <c r="AH125" s="838"/>
      <c r="AI125" s="838"/>
      <c r="AJ125" s="839"/>
      <c r="AK125" s="840" t="s">
        <v>383</v>
      </c>
      <c r="AL125" s="838"/>
      <c r="AM125" s="838"/>
      <c r="AN125" s="838"/>
      <c r="AO125" s="839"/>
      <c r="AP125" s="885" t="s">
        <v>383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383</v>
      </c>
      <c r="DH125" s="903"/>
      <c r="DI125" s="903"/>
      <c r="DJ125" s="903"/>
      <c r="DK125" s="903"/>
      <c r="DL125" s="903" t="s">
        <v>383</v>
      </c>
      <c r="DM125" s="903"/>
      <c r="DN125" s="903"/>
      <c r="DO125" s="903"/>
      <c r="DP125" s="903"/>
      <c r="DQ125" s="903" t="s">
        <v>383</v>
      </c>
      <c r="DR125" s="903"/>
      <c r="DS125" s="903"/>
      <c r="DT125" s="903"/>
      <c r="DU125" s="903"/>
      <c r="DV125" s="904" t="s">
        <v>383</v>
      </c>
      <c r="DW125" s="904"/>
      <c r="DX125" s="904"/>
      <c r="DY125" s="904"/>
      <c r="DZ125" s="905"/>
    </row>
    <row r="126" spans="1:130" s="226" customFormat="1" ht="26.25" customHeight="1" thickBot="1" x14ac:dyDescent="0.2">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383</v>
      </c>
      <c r="AB126" s="838"/>
      <c r="AC126" s="838"/>
      <c r="AD126" s="838"/>
      <c r="AE126" s="839"/>
      <c r="AF126" s="840" t="s">
        <v>383</v>
      </c>
      <c r="AG126" s="838"/>
      <c r="AH126" s="838"/>
      <c r="AI126" s="838"/>
      <c r="AJ126" s="839"/>
      <c r="AK126" s="840" t="s">
        <v>383</v>
      </c>
      <c r="AL126" s="838"/>
      <c r="AM126" s="838"/>
      <c r="AN126" s="838"/>
      <c r="AO126" s="839"/>
      <c r="AP126" s="885" t="s">
        <v>383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383</v>
      </c>
      <c r="DH126" s="875"/>
      <c r="DI126" s="875"/>
      <c r="DJ126" s="875"/>
      <c r="DK126" s="875"/>
      <c r="DL126" s="875" t="s">
        <v>383</v>
      </c>
      <c r="DM126" s="875"/>
      <c r="DN126" s="875"/>
      <c r="DO126" s="875"/>
      <c r="DP126" s="875"/>
      <c r="DQ126" s="875" t="s">
        <v>383</v>
      </c>
      <c r="DR126" s="875"/>
      <c r="DS126" s="875"/>
      <c r="DT126" s="875"/>
      <c r="DU126" s="875"/>
      <c r="DV126" s="852" t="s">
        <v>383</v>
      </c>
      <c r="DW126" s="852"/>
      <c r="DX126" s="852"/>
      <c r="DY126" s="852"/>
      <c r="DZ126" s="853"/>
    </row>
    <row r="127" spans="1:130" s="226" customFormat="1" ht="26.25" customHeight="1" x14ac:dyDescent="0.15">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383</v>
      </c>
      <c r="AB127" s="838"/>
      <c r="AC127" s="838"/>
      <c r="AD127" s="838"/>
      <c r="AE127" s="839"/>
      <c r="AF127" s="840" t="s">
        <v>383</v>
      </c>
      <c r="AG127" s="838"/>
      <c r="AH127" s="838"/>
      <c r="AI127" s="838"/>
      <c r="AJ127" s="839"/>
      <c r="AK127" s="840" t="s">
        <v>383</v>
      </c>
      <c r="AL127" s="838"/>
      <c r="AM127" s="838"/>
      <c r="AN127" s="838"/>
      <c r="AO127" s="839"/>
      <c r="AP127" s="885" t="s">
        <v>383</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383</v>
      </c>
      <c r="DH127" s="875"/>
      <c r="DI127" s="875"/>
      <c r="DJ127" s="875"/>
      <c r="DK127" s="875"/>
      <c r="DL127" s="875" t="s">
        <v>383</v>
      </c>
      <c r="DM127" s="875"/>
      <c r="DN127" s="875"/>
      <c r="DO127" s="875"/>
      <c r="DP127" s="875"/>
      <c r="DQ127" s="875" t="s">
        <v>383</v>
      </c>
      <c r="DR127" s="875"/>
      <c r="DS127" s="875"/>
      <c r="DT127" s="875"/>
      <c r="DU127" s="875"/>
      <c r="DV127" s="852" t="s">
        <v>383</v>
      </c>
      <c r="DW127" s="852"/>
      <c r="DX127" s="852"/>
      <c r="DY127" s="852"/>
      <c r="DZ127" s="853"/>
    </row>
    <row r="128" spans="1:130" s="226" customFormat="1" ht="26.25" customHeight="1" thickBot="1" x14ac:dyDescent="0.2">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213213</v>
      </c>
      <c r="AB128" s="859"/>
      <c r="AC128" s="859"/>
      <c r="AD128" s="859"/>
      <c r="AE128" s="860"/>
      <c r="AF128" s="861">
        <v>224976</v>
      </c>
      <c r="AG128" s="859"/>
      <c r="AH128" s="859"/>
      <c r="AI128" s="859"/>
      <c r="AJ128" s="860"/>
      <c r="AK128" s="861">
        <v>232047</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383</v>
      </c>
      <c r="BG128" s="845"/>
      <c r="BH128" s="845"/>
      <c r="BI128" s="845"/>
      <c r="BJ128" s="845"/>
      <c r="BK128" s="845"/>
      <c r="BL128" s="868"/>
      <c r="BM128" s="844">
        <v>13.34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120</v>
      </c>
      <c r="DH128" s="849"/>
      <c r="DI128" s="849"/>
      <c r="DJ128" s="849"/>
      <c r="DK128" s="849"/>
      <c r="DL128" s="849" t="s">
        <v>120</v>
      </c>
      <c r="DM128" s="849"/>
      <c r="DN128" s="849"/>
      <c r="DO128" s="849"/>
      <c r="DP128" s="849"/>
      <c r="DQ128" s="849" t="s">
        <v>120</v>
      </c>
      <c r="DR128" s="849"/>
      <c r="DS128" s="849"/>
      <c r="DT128" s="849"/>
      <c r="DU128" s="849"/>
      <c r="DV128" s="850" t="s">
        <v>383</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9566069</v>
      </c>
      <c r="AB129" s="838"/>
      <c r="AC129" s="838"/>
      <c r="AD129" s="838"/>
      <c r="AE129" s="839"/>
      <c r="AF129" s="840">
        <v>9804676</v>
      </c>
      <c r="AG129" s="838"/>
      <c r="AH129" s="838"/>
      <c r="AI129" s="838"/>
      <c r="AJ129" s="839"/>
      <c r="AK129" s="840">
        <v>9969065</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383</v>
      </c>
      <c r="BG129" s="828"/>
      <c r="BH129" s="828"/>
      <c r="BI129" s="828"/>
      <c r="BJ129" s="828"/>
      <c r="BK129" s="828"/>
      <c r="BL129" s="829"/>
      <c r="BM129" s="827">
        <v>18.34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1158143</v>
      </c>
      <c r="AB130" s="838"/>
      <c r="AC130" s="838"/>
      <c r="AD130" s="838"/>
      <c r="AE130" s="839"/>
      <c r="AF130" s="840">
        <v>1210363</v>
      </c>
      <c r="AG130" s="838"/>
      <c r="AH130" s="838"/>
      <c r="AI130" s="838"/>
      <c r="AJ130" s="839"/>
      <c r="AK130" s="840">
        <v>1251982</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3.5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8407926</v>
      </c>
      <c r="AB131" s="821"/>
      <c r="AC131" s="821"/>
      <c r="AD131" s="821"/>
      <c r="AE131" s="822"/>
      <c r="AF131" s="823">
        <v>8594313</v>
      </c>
      <c r="AG131" s="821"/>
      <c r="AH131" s="821"/>
      <c r="AI131" s="821"/>
      <c r="AJ131" s="822"/>
      <c r="AK131" s="823">
        <v>8717083</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t="s">
        <v>383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3.3298223600000001</v>
      </c>
      <c r="AB132" s="801"/>
      <c r="AC132" s="801"/>
      <c r="AD132" s="801"/>
      <c r="AE132" s="802"/>
      <c r="AF132" s="803">
        <v>3.456460103</v>
      </c>
      <c r="AG132" s="801"/>
      <c r="AH132" s="801"/>
      <c r="AI132" s="801"/>
      <c r="AJ132" s="802"/>
      <c r="AK132" s="803">
        <v>3.8393577300000001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3.3</v>
      </c>
      <c r="AB133" s="780"/>
      <c r="AC133" s="780"/>
      <c r="AD133" s="780"/>
      <c r="AE133" s="781"/>
      <c r="AF133" s="779">
        <v>3.2</v>
      </c>
      <c r="AG133" s="780"/>
      <c r="AH133" s="780"/>
      <c r="AI133" s="780"/>
      <c r="AJ133" s="781"/>
      <c r="AK133" s="779">
        <v>3.5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7qqmN/BbeJjvK7K0BN8g++s4TC0vLNUogGyhg/nOb/EPsjL8wWh1ekccatJdpVT8f+F5Pja+dxAICz0gIR2vyA==" saltValue="TIU7qviCFhPc51BGGDSv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kXs0pqBKo22mKk9ycHTPqwFL6t2EscSEPfLtdwkLJMea2xFD/KLRafQCTpDAGGuJt4t3xlOFBlx5JRERaU9mg==" saltValue="g8RV7lyYBietJ8JT00Cb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aJ6NL17KGEZM2oJ0BtA31DB1V1zgqFoIyABIRp1qpGUZcfV9ElikiEJ+lj4zQUHz0E0EzeW93xJxWQDgKuM9g==" saltValue="BvNV0FmayXx99uiGuNfH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2152430</v>
      </c>
      <c r="AP9" s="292">
        <v>39893</v>
      </c>
      <c r="AQ9" s="293">
        <v>57316</v>
      </c>
      <c r="AR9" s="294">
        <v>-30.4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198193</v>
      </c>
      <c r="AP10" s="295">
        <v>3673</v>
      </c>
      <c r="AQ10" s="296">
        <v>3762</v>
      </c>
      <c r="AR10" s="297">
        <v>-2.4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484288</v>
      </c>
      <c r="AP11" s="295">
        <v>8976</v>
      </c>
      <c r="AQ11" s="296">
        <v>6408</v>
      </c>
      <c r="AR11" s="297">
        <v>40.1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v>122315</v>
      </c>
      <c r="AP12" s="295">
        <v>2267</v>
      </c>
      <c r="AQ12" s="296">
        <v>891</v>
      </c>
      <c r="AR12" s="297">
        <v>154.4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503</v>
      </c>
      <c r="AL13" s="1207"/>
      <c r="AM13" s="1207"/>
      <c r="AN13" s="1208"/>
      <c r="AO13" s="295" t="s">
        <v>504</v>
      </c>
      <c r="AP13" s="295" t="s">
        <v>504</v>
      </c>
      <c r="AQ13" s="296">
        <v>1</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146940</v>
      </c>
      <c r="AP14" s="295">
        <v>2723</v>
      </c>
      <c r="AQ14" s="296">
        <v>2694</v>
      </c>
      <c r="AR14" s="297">
        <v>1.1000000000000001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55922</v>
      </c>
      <c r="AP15" s="295">
        <v>1036</v>
      </c>
      <c r="AQ15" s="296">
        <v>1362</v>
      </c>
      <c r="AR15" s="297">
        <v>-23.9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-199521</v>
      </c>
      <c r="AP16" s="295">
        <v>-3698</v>
      </c>
      <c r="AQ16" s="296">
        <v>-4530</v>
      </c>
      <c r="AR16" s="297">
        <v>-18.399999999999999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2960567</v>
      </c>
      <c r="AP17" s="295">
        <v>54871</v>
      </c>
      <c r="AQ17" s="296">
        <v>67903</v>
      </c>
      <c r="AR17" s="297">
        <v>-19.2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5.04</v>
      </c>
      <c r="AP21" s="308">
        <v>6.2</v>
      </c>
      <c r="AQ21" s="309">
        <v>-1.1599999999999999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95.4</v>
      </c>
      <c r="AP22" s="313">
        <v>98.7</v>
      </c>
      <c r="AQ22" s="314">
        <v>-3.3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1165972</v>
      </c>
      <c r="AP32" s="322">
        <v>21610</v>
      </c>
      <c r="AQ32" s="323">
        <v>34720</v>
      </c>
      <c r="AR32" s="324">
        <v>-37.799999999999997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504</v>
      </c>
      <c r="AP33" s="322" t="s">
        <v>504</v>
      </c>
      <c r="AQ33" s="323">
        <v>1</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t="s">
        <v>504</v>
      </c>
      <c r="AP34" s="322" t="s">
        <v>504</v>
      </c>
      <c r="AQ34" s="323">
        <v>22</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407067</v>
      </c>
      <c r="AP35" s="322">
        <v>7545</v>
      </c>
      <c r="AQ35" s="323">
        <v>9232</v>
      </c>
      <c r="AR35" s="324">
        <v>-18.3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v>245670</v>
      </c>
      <c r="AP36" s="322">
        <v>4553</v>
      </c>
      <c r="AQ36" s="323">
        <v>2017</v>
      </c>
      <c r="AR36" s="324">
        <v>125.7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t="s">
        <v>504</v>
      </c>
      <c r="AP37" s="322" t="s">
        <v>504</v>
      </c>
      <c r="AQ37" s="323">
        <v>1146</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t="s">
        <v>504</v>
      </c>
      <c r="AP38" s="325" t="s">
        <v>504</v>
      </c>
      <c r="AQ38" s="326">
        <v>1</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v>-232047</v>
      </c>
      <c r="AP39" s="322">
        <v>-4301</v>
      </c>
      <c r="AQ39" s="323">
        <v>-6713</v>
      </c>
      <c r="AR39" s="324">
        <v>-35.9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-1251982</v>
      </c>
      <c r="AP40" s="322">
        <v>-23204</v>
      </c>
      <c r="AQ40" s="323">
        <v>-28519</v>
      </c>
      <c r="AR40" s="324">
        <v>-18.600000000000001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334680</v>
      </c>
      <c r="AP41" s="322">
        <v>6203</v>
      </c>
      <c r="AQ41" s="323">
        <v>11906</v>
      </c>
      <c r="AR41" s="324">
        <v>-47.9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1542862</v>
      </c>
      <c r="AN51" s="344">
        <v>28878</v>
      </c>
      <c r="AO51" s="345">
        <v>84.2</v>
      </c>
      <c r="AP51" s="346">
        <v>63956</v>
      </c>
      <c r="AQ51" s="347">
        <v>25.7</v>
      </c>
      <c r="AR51" s="348">
        <v>58.5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952128</v>
      </c>
      <c r="AN52" s="352">
        <v>17821</v>
      </c>
      <c r="AO52" s="353">
        <v>50.6</v>
      </c>
      <c r="AP52" s="354">
        <v>29239</v>
      </c>
      <c r="AQ52" s="355">
        <v>8.8000000000000007</v>
      </c>
      <c r="AR52" s="356">
        <v>41.8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1544752</v>
      </c>
      <c r="AN53" s="344">
        <v>28779</v>
      </c>
      <c r="AO53" s="345">
        <v>-0.3</v>
      </c>
      <c r="AP53" s="346">
        <v>66255</v>
      </c>
      <c r="AQ53" s="347">
        <v>3.6</v>
      </c>
      <c r="AR53" s="348">
        <v>-3.9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762635</v>
      </c>
      <c r="AN54" s="352">
        <v>14208</v>
      </c>
      <c r="AO54" s="353">
        <v>-20.3</v>
      </c>
      <c r="AP54" s="354">
        <v>31822</v>
      </c>
      <c r="AQ54" s="355">
        <v>8.8000000000000007</v>
      </c>
      <c r="AR54" s="356">
        <v>-29.1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1943896</v>
      </c>
      <c r="AN55" s="344">
        <v>36120</v>
      </c>
      <c r="AO55" s="345">
        <v>25.5</v>
      </c>
      <c r="AP55" s="346">
        <v>47278</v>
      </c>
      <c r="AQ55" s="347">
        <v>-28.6</v>
      </c>
      <c r="AR55" s="348">
        <v>54.1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935869</v>
      </c>
      <c r="AN56" s="352">
        <v>17390</v>
      </c>
      <c r="AO56" s="353">
        <v>22.4</v>
      </c>
      <c r="AP56" s="354">
        <v>24096</v>
      </c>
      <c r="AQ56" s="355">
        <v>-24.3</v>
      </c>
      <c r="AR56" s="356">
        <v>46.7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1329093</v>
      </c>
      <c r="AN57" s="344">
        <v>24658</v>
      </c>
      <c r="AO57" s="345">
        <v>-31.7</v>
      </c>
      <c r="AP57" s="346">
        <v>44504</v>
      </c>
      <c r="AQ57" s="347">
        <v>-5.9</v>
      </c>
      <c r="AR57" s="348">
        <v>-25.8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725773</v>
      </c>
      <c r="AN58" s="352">
        <v>13465</v>
      </c>
      <c r="AO58" s="353">
        <v>-22.6</v>
      </c>
      <c r="AP58" s="354">
        <v>25876</v>
      </c>
      <c r="AQ58" s="355">
        <v>7.4</v>
      </c>
      <c r="AR58" s="356">
        <v>-30</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1722942</v>
      </c>
      <c r="AN59" s="344">
        <v>31933</v>
      </c>
      <c r="AO59" s="345">
        <v>29.5</v>
      </c>
      <c r="AP59" s="346">
        <v>47820</v>
      </c>
      <c r="AQ59" s="347">
        <v>7.5</v>
      </c>
      <c r="AR59" s="348">
        <v>22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1289259</v>
      </c>
      <c r="AN60" s="352">
        <v>23895</v>
      </c>
      <c r="AO60" s="353">
        <v>77.5</v>
      </c>
      <c r="AP60" s="354">
        <v>25855</v>
      </c>
      <c r="AQ60" s="355">
        <v>-0.1</v>
      </c>
      <c r="AR60" s="356">
        <v>77.599999999999994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1616709</v>
      </c>
      <c r="AN61" s="359">
        <v>30074</v>
      </c>
      <c r="AO61" s="360">
        <v>21.4</v>
      </c>
      <c r="AP61" s="361">
        <v>53963</v>
      </c>
      <c r="AQ61" s="362">
        <v>0.5</v>
      </c>
      <c r="AR61" s="348">
        <v>20.9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933133</v>
      </c>
      <c r="AN62" s="352">
        <v>17356</v>
      </c>
      <c r="AO62" s="353">
        <v>21.5</v>
      </c>
      <c r="AP62" s="354">
        <v>27378</v>
      </c>
      <c r="AQ62" s="355">
        <v>0.1</v>
      </c>
      <c r="AR62" s="356">
        <v>21.4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mguROGm577Ydeo2OSI1jXh3F5/IftRsJstMAH2fJ5Odb0/X7Ie7ITfmloDA6p+U1cjZgLsRson3+WpT87YV5w==" saltValue="cAfaLNDXxoFtgEq3JlJ2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zInOodVKJv2xvFhCYMBQDl5Ca2ZwZBg5jCvwbV4sEyrD1Txg+mUHQlUNIvO5AHnWGyw6vzVeQBrAximSMDffQ==" saltValue="7TDgC1XX8tlPiedd6uVn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YYgy4uuRP50ydOXlh4NwAbRiDSFwTXD3/2PEO1B1YfkVs8k0Ann/1Wb9COdE122kzTInSo3CoAa5EjUc0o9hQ==" saltValue="uMXFX+RCeFEYacpm62Br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2" t="s">
        <v>3</v>
      </c>
      <c r="D47" s="1212"/>
      <c r="E47" s="1213"/>
      <c r="F47" s="11">
        <v>16.600000000000001</v>
      </c>
      <c r="G47" s="12">
        <v>16.559999999999999</v>
      </c>
      <c r="H47" s="12">
        <v>16.02</v>
      </c>
      <c r="I47" s="12">
        <v>15.62</v>
      </c>
      <c r="J47" s="13">
        <v>15.24</v>
      </c>
    </row>
    <row r="48" spans="2:10" ht="57.75" customHeight="1" x14ac:dyDescent="0.15">
      <c r="B48" s="14"/>
      <c r="C48" s="1214" t="s">
        <v>4</v>
      </c>
      <c r="D48" s="1214"/>
      <c r="E48" s="1215"/>
      <c r="F48" s="15">
        <v>4.62</v>
      </c>
      <c r="G48" s="16">
        <v>4.6900000000000004</v>
      </c>
      <c r="H48" s="16">
        <v>4.57</v>
      </c>
      <c r="I48" s="16">
        <v>4.47</v>
      </c>
      <c r="J48" s="17">
        <v>4.4000000000000004</v>
      </c>
    </row>
    <row r="49" spans="2:10" ht="57.75" customHeight="1" thickBot="1" x14ac:dyDescent="0.2">
      <c r="B49" s="18"/>
      <c r="C49" s="1216" t="s">
        <v>5</v>
      </c>
      <c r="D49" s="1216"/>
      <c r="E49" s="1217"/>
      <c r="F49" s="19">
        <v>2.2000000000000002</v>
      </c>
      <c r="G49" s="20">
        <v>0.56000000000000005</v>
      </c>
      <c r="H49" s="20">
        <v>0.63</v>
      </c>
      <c r="I49" s="20">
        <v>0.62</v>
      </c>
      <c r="J49" s="21">
        <v>0.81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tEuRcKQPbu6K0zVCVKvBl+sCvtkg7El/c73sHG9JgFxSnbebkJSVZ3fx+UuvGcEk9QfpL05zmJ/JtkWOyNy+Q==" saltValue="rLqCiG8+f207Vlf7kxSP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2019-10-30T04:17:02Z</cp:lastPrinted>
  <dcterms:created xsi:type="dcterms:W3CDTF">2019-02-14T04:02:21Z</dcterms:created>
  <dcterms:modified xsi:type="dcterms:W3CDTF">2019-10-30T05:10:40Z</dcterms:modified>
  <cp:category/>
</cp:coreProperties>
</file>