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0" windowWidth="15360" windowHeight="7635" tabRatio="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<sst xmlns="http://schemas.openxmlformats.org/spreadsheetml/2006/main" count="1156" uniqueCount="598">
  <si>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</si>
  <si>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</si>
  <si>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</si>
  <si>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</si>
  <si>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</si>
  <si>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</si>
  <si>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</si>
  <si>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</si>
  <si>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</si>
  <si>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</si>
  <si>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</si>
  <si>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</si>
  <si>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</si>
  <si>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</si>
  <si>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</si>
  <si>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</si>
  <si>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</si>
  <si>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</si>
  <si>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</si>
  <si>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</si>
  <si>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</si>
  <si>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</si>
  <si>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</si>
  <si>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</si>
  <si>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</si>
  <si>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</si>
  <si>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</si>
  <si>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</si>
  <si>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</si>
  <si>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</si>
  <si>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</si>
  <si>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</si>
  <si>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</si>
  <si>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</si>
  <si>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</si>
  <si>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</si>
  <si>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</si>
  <si>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</si>
  <si>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</si>
  <si>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</si>
  <si>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</si>
  <si>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</si>
  <si>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</si>
  <si>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</si>
  <si>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</si>
  <si>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</si>
  <si>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</si>
  <si>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</si>
  <si>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</si>
  <si>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</si>
  <si>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</si>
  <si>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</si>
  <si>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</si>
  <si>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</si>
  <si>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</si>
  <si>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</si>
  <si>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</si>
  <si>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</si>
  <si>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</si>
  <si>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</si>
  <si>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</si>
  <si>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</si>
  <si>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</si>
  <si>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</si>
  <si>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</si>
  <si>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</si>
  <si>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</si>
  <si>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</si>
  <si>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</si>
  <si>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</si>
  <si>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</si>
  <si>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</si>
  <si>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</si>
  <si>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</si>
  <si>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</si>
  <si>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</si>
  <si>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</si>
  <si>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</si>
  <si>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</si>
  <si>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</si>
  <si>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</si>
  <si>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</si>
  <si>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</si>
  <si>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</si>
  <si>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</si>
  <si>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</si>
  <si>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</si>
  <si>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</si>
  <si>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</si>
  <si>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</si>
  <si>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</si>
  <si>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</si>
  <si>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</si>
  <si>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</si>
  <si>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</si>
  <si>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</si>
  <si>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</si>
  <si>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</si>
  <si>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</si>
  <si>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</si>
  <si>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</si>
  <si>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</si>
  <si>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</si>
  <si>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</si>
  <si>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</si>
  <si>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</si>
  <si>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</si>
  <si>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</si>
  <si>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</si>
  <si>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</si>
  <si>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</si>
  <si>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</si>
  <si>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</si>
  <si>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</si>
  <si>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</si>
  <si>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</si>
  <si>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</si>
  <si>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</si>
  <si>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</si>
  <si>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</si>
  <si>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</si>
  <si>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</si>
  <si>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</si>
  <si>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</si>
  <si>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</si>
  <si>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</si>
  <si>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</si>
  <si>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</si>
  <si>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</si>
  <si>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</si>
  <si>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</si>
  <si>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</si>
  <si>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</si>
  <si>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</si>
  <si>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</si>
  <si>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</si>
  <si>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</si>
  <si>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</si>
  <si>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</si>
  <si>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</si>
  <si>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</si>
  <si>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</si>
  <si>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</si>
  <si>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</si>
  <si>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</si>
  <si>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</si>
  <si>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</si>
  <si>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</si>
  <si>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</si>
  <si>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</si>
  <si>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</si>
  <si>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</si>
  <si>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</si>
  <si>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</si>
  <si>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</si>
  <si>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</si>
  <si>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</si>
  <si>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</si>
  <si>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</si>
  <si>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</si>
  <si>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</si>
  <si>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</si>
  <si>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</si>
  <si>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</si>
  <si>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</si>
  <si>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</si>
  <si>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</si>
  <si>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</si>
  <si>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</si>
  <si>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</si>
  <si>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</si>
  <si>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</si>
  <si>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</si>
  <si>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</si>
  <si>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</si>
  <si>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</si>
  <si>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</si>
  <si>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</si>
  <si>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</si>
  <si>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</si>
  <si>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</si>
  <si>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</si>
  <si>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</si>
  <si>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</si>
  <si>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</si>
  <si>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</si>
  <si>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</si>
  <si>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</si>
  <si>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</si>
  <si>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</si>
  <si>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</si>
  <si>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</si>
  <si>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</si>
  <si>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</si>
  <si>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</si>
  <si>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</si>
  <si>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</si>
  <si>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</si>
  <si>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</si>
  <si>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</si>
  <si>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</si>
  <si>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</si>
  <si>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</si>
  <si>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</si>
  <si>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</si>
  <si>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</si>
  <si>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</si>
  <si>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</si>
  <si>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</si>
  <si>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</si>
  <si>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</si>
  <si>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和歌山県岩出市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</si>
  <si>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</si>
  <si>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</si>
  <si>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</si>
  <si>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</si>
  <si>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</si>
  <si>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</si>
  <si>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</si>
  <si>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</si>
  <si>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</si>
  <si>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</si>
  <si>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</si>
  <si>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</si>
  <si>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</si>
  <si>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</si>
  <si>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</si>
  <si>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</si>
  <si>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</si>
  <si>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</si>
  <si>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</si>
  <si>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</si>
  <si>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</si>
  <si>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</si>
  <si>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</si>
  <si>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</si>
  <si>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</si>
  <si>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</si>
  <si>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</si>
  <si>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</si>
  <si>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</si>
  <si>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</si>
  <si>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</si>
  <si>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</si>
  <si>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</si>
  <si>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</si>
  <si>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</si>
  <si>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</si>
  <si>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</si>
  <si>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</si>
  <si>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</si>
  <si>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</si>
  <si>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</si>
  <si>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</si>
  <si>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</si>
  <si>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</si>
  <si>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</si>
  <si>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</si>
  <si>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</si>
  <si>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</si>
  <si>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</si>
  <si>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</si>
  <si>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</si>
  <si>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</si>
  <si>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</si>
  <si>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</si>
  <si>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</si>
  <si>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</si>
  <si>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</si>
  <si>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</si>
  <si>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</si>
  <si>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</si>
  <si>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</si>
  <si>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</si>
  <si>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</si>
  <si>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</si>
  <si>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</si>
  <si>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</si>
  <si>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</si>
  <si>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</si>
  <si>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</si>
  <si>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</si>
  <si>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</si>
  <si>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</si>
  <si>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</si>
  <si>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</si>
  <si>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</si>
  <si>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</si>
  <si>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</si>
  <si>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</si>
  <si>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</si>
  <si>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</si>
  <si>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</si>
  <si>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</si>
  <si>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</si>
  <si>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</si>
  <si>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</si>
  <si>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</si>
  <si>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</si>
  <si>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</si>
  <si>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</si>
  <si>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</si>
  <si>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</si>
  <si>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</si>
  <si>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</si>
  <si>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</si>
  <si>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</si>
  <si>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</si>
  <si>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</si>
  <si>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</si>
  <si>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</si>
  <si>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</si>
  <si>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</si>
  <si>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</si>
  <si>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</si>
  <si>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</si>
  <si>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</si>
  <si>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</si>
  <si>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</si>
  <si>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</si>
  <si>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</si>
  <si>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</si>
  <si>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</si>
  <si>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</si>
  <si>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</si>
  <si>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</si>
  <si>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</si>
  <si>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</si>
  <si>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</si>
  <si>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</si>
  <si>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</si>
  <si>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</si>
  <si>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</si>
  <si>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</si>
  <si>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</si>
  <si>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</si>
  <si>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</si>
  <si>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</si>
  <si>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</si>
  <si>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</si>
  <si>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</si>
  <si>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</si>
  <si>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</si>
  <si>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</si>
  <si>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</si>
  <si>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</si>
  <si>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</si>
  <si>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</si>
  <si>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</si>
  <si>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</si>
  <si>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</si>
  <si>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</si>
  <si>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</si>
  <si>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</si>
  <si>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</si>
  <si>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</si>
  <si>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</si>
  <si>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</si>
  <si>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</si>
  <si>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</si>
  <si>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</si>
  <si>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和歌山県岩出市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</si>
  <si>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</si>
  <si>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</si>
  <si>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</si>
  <si>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</si>
  <si>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</si>
  <si>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</si>
  <si>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</si>
  <si>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</si>
  <si>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</si>
  <si>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</si>
  <si>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</si>
  <si>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</si>
  <si>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</si>
  <si>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</si>
  <si>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</si>
  <si>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</si>
  <si>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</si>
  <si>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</si>
  <si>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</si>
  <si>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</si>
  <si>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</si>
  <si>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</si>
  <si>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</si>
  <si>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</si>
  <si>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</si>
  <si>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</si>
  <si>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</si>
  <si>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</si>
  <si>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</si>
  <si>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</si>
  <si>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</si>
  <si>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</si>
  <si>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</si>
  <si>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</si>
  <si>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</si>
  <si>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</si>
  <si>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</si>
  <si>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</si>
  <si>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</si>
  <si>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</si>
  <si>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</si>
  <si>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</si>
  <si>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</si>
  <si>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</si>
  <si>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</si>
  <si>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</si>
  <si>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</si>
  <si>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</si>
  <si>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</si>
  <si>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</si>
  <si>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</si>
  <si>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</si>
  <si>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</si>
  <si>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</si>
  <si>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</si>
  <si>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</si>
  <si>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</si>
  <si>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</si>
  <si>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</si>
  <si>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</si>
  <si>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</si>
  <si>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</si>
  <si>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</si>
  <si>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</si>
  <si>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</si>
  <si>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</si>
  <si>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</si>
  <si>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</si>
  <si>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</si>
  <si>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</si>
  <si>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</si>
  <si>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</si>
  <si>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</si>
  <si>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</si>
  <si>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</si>
  <si>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</si>
  <si>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</si>
  <si>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</si>
  <si>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</si>
  <si>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</si>
  <si>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</si>
  <si>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</si>
  <si>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</si>
  <si>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</si>
  <si>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</si>
  <si>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</si>
  <si>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</si>
  <si>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</si>
  <si>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</si>
  <si>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</si>
  <si>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</si>
  <si>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</si>
  <si>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</si>
  <si>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</si>
  <si>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</si>
  <si>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</si>
  <si>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</si>
  <si>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</si>
  <si>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</si>
  <si>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</si>
  <si>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</si>
  <si>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</si>
  <si>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</si>
  <si>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</si>
  <si>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</si>
  <si>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</si>
  <si>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</si>
  <si>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</si>
  <si>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</si>
  <si>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</si>
  <si>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</si>
  <si>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</si>
  <si>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</si>
  <si>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</si>
  <si>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</si>
  <si>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</si>
  <si>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</si>
  <si>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</si>
  <si>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</si>
  <si>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</si>
  <si>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</si>
  <si>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</si>
  <si>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</si>
  <si>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</si>
  <si>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</si>
  <si>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</si>
  <si>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</si>
  <si>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</si>
  <si>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</si>
  <si>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</si>
  <si>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</si>
  <si>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</si>
  <si>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</si>
  <si>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</si>
  <si>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</si>
  <si>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</si>
  <si>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</si>
  <si>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</si>
  <si>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</si>
  <si>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</si>
  <si>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</si>
  <si>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</si>
  <si>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</si>
  <si>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</si>
  <si>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</si>
  <si>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</si>
  <si>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</si>
  <si>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</si>
  <si>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</si>
  <si>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</si>
  <si>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</si>
  <si>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</si>
  <si>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</si>
  <si>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</si>
  <si>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</si>
  <si>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</si>
  <si>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</si>
  <si>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</si>
  <si>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</si>
  <si>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</si>
  <si>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</si>
  <si>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</si>
  <si>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</si>
  <si>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</si>
  <si>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</si>
  <si>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</si>
  <si>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</si>
  <si>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</si>
  <si>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</si>
  <si>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</si>
  <si>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</si>
  <si>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</si>
  <si>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</si>
  <si>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</si>
  <si>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</si>
  <si>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</si>
  <si>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</si>
  <si>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</si>
  <si>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</si>
  <si>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</si>
  <si>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</si>
  <si>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</si>
  <si>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</si>
  <si>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</si>
  <si>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</si>
  <si>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</si>
  <si>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</si>
  <si>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</si>
  <si>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</si>
  <si>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</si>
  <si>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</si>
  <si>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</si>
  <si>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国民健康保険特別会計</t>
  </si>
  <si>
    <t>介護保険特別会計</t>
  </si>
  <si>
    <t>下水道事業特別会計</t>
  </si>
  <si>
    <t>後期高齢者医療特別会計</t>
  </si>
  <si>
    <t>墓園事業特別会計</t>
  </si>
  <si>
    <t>その他会計（赤字）</t>
  </si>
  <si>
    <t>その他会計（黒字）</t>
  </si>
  <si>
    <t>H25末</t>
    <phoneticPr fontId="5"/>
  </si>
  <si>
    <t>H26末</t>
    <phoneticPr fontId="5"/>
  </si>
  <si>
    <t>H27末</t>
    <phoneticPr fontId="5"/>
  </si>
  <si>
    <t>H28末</t>
    <phoneticPr fontId="5"/>
  </si>
  <si>
    <t>H29末</t>
    <phoneticPr fontId="5"/>
  </si>
  <si>
    <t>公立那賀病院経営事務組合</t>
    <rPh sb="0" eb="2">
      <t>コウリツ</t>
    </rPh>
    <rPh sb="2" eb="4">
      <t>ナガ</t>
    </rPh>
    <rPh sb="4" eb="6">
      <t>ビョウイン</t>
    </rPh>
    <rPh sb="6" eb="8">
      <t>ケイエイ</t>
    </rPh>
    <rPh sb="8" eb="10">
      <t>ジム</t>
    </rPh>
    <rPh sb="10" eb="12">
      <t>クミアイ</t>
    </rPh>
    <phoneticPr fontId="5"/>
  </si>
  <si>
    <t>和歌山県市町村総合事務組合</t>
    <rPh sb="0" eb="2">
      <t>ワカ</t>
    </rPh>
    <rPh sb="2" eb="3">
      <t>ヤマ</t>
    </rPh>
    <rPh sb="3" eb="4">
      <t>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</si>
  <si>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</si>
  <si>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</si>
  <si>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</si>
  <si>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</si>
  <si>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</si>
  <si>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和歌山地方税回収機構</t>
    <rPh sb="0" eb="3">
      <t>ワカヤマ</t>
    </rPh>
    <rPh sb="3" eb="6">
      <t>チホウゼイ</t>
    </rPh>
    <rPh sb="6" eb="8">
      <t>カイシュウ</t>
    </rPh>
    <rPh sb="8" eb="10">
      <t>キコウ</t>
    </rPh>
    <phoneticPr fontId="5"/>
  </si>
  <si>
    <t>県後期高齢者広域連合</t>
    <rPh sb="0" eb="1">
      <t>ケン</t>
    </rPh>
    <rPh sb="1" eb="3">
      <t>コウキ</t>
    </rPh>
    <rPh sb="3" eb="6">
      <t>コウレイシャ</t>
    </rPh>
    <rPh sb="6" eb="8">
      <t>コウイキ</t>
    </rPh>
    <rPh sb="8" eb="10">
      <t>レンゴウ</t>
    </rPh>
    <phoneticPr fontId="5"/>
  </si>
  <si>
    <t>岩出市土地開発公社</t>
    <rPh sb="0" eb="3">
      <t>イワデシ</t>
    </rPh>
    <rPh sb="3" eb="5">
      <t>トチ</t>
    </rPh>
    <rPh sb="5" eb="7">
      <t>カイハツ</t>
    </rPh>
    <rPh sb="7" eb="9">
      <t>コウシャ</t>
    </rPh>
    <phoneticPr fontId="2"/>
  </si>
  <si>
    <t>上田徳一・千代子育英奨学会</t>
    <rPh sb="0" eb="2">
      <t>ウエダ</t>
    </rPh>
    <rPh sb="2" eb="4">
      <t>トクイチ</t>
    </rPh>
    <rPh sb="5" eb="8">
      <t>チヨコ</t>
    </rPh>
    <rPh sb="8" eb="10">
      <t>イクエイ</t>
    </rPh>
    <rPh sb="10" eb="12">
      <t>ショウガク</t>
    </rPh>
    <rPh sb="12" eb="13">
      <t>カイ</t>
    </rPh>
    <phoneticPr fontId="2"/>
  </si>
  <si>
    <t>-</t>
    <phoneticPr fontId="2"/>
  </si>
  <si>
    <t>-</t>
    <phoneticPr fontId="2"/>
  </si>
  <si>
    <t>公共施設整備基金</t>
    <rPh sb="0" eb="2">
      <t>コウキョウ</t>
    </rPh>
    <rPh sb="2" eb="4">
      <t>シセツ</t>
    </rPh>
    <rPh sb="4" eb="6">
      <t>セイビ</t>
    </rPh>
    <rPh sb="6" eb="8">
      <t>キキン</t>
    </rPh>
    <phoneticPr fontId="18"/>
  </si>
  <si>
    <t>都市計画事業資金基金</t>
    <rPh sb="0" eb="2">
      <t>トシ</t>
    </rPh>
    <rPh sb="2" eb="4">
      <t>ケイカク</t>
    </rPh>
    <rPh sb="4" eb="6">
      <t>ジギョウ</t>
    </rPh>
    <rPh sb="6" eb="8">
      <t>シキン</t>
    </rPh>
    <rPh sb="8" eb="10">
      <t>キキン</t>
    </rPh>
    <phoneticPr fontId="18"/>
  </si>
  <si>
    <t>地域福祉基金</t>
    <rPh sb="0" eb="2">
      <t>チイキ</t>
    </rPh>
    <rPh sb="2" eb="4">
      <t>フクシ</t>
    </rPh>
    <rPh sb="4" eb="6">
      <t>キキン</t>
    </rPh>
    <phoneticPr fontId="18"/>
  </si>
  <si>
    <t>教育施設建設基金</t>
    <rPh sb="0" eb="2">
      <t>キョウイク</t>
    </rPh>
    <rPh sb="2" eb="4">
      <t>シセツ</t>
    </rPh>
    <rPh sb="4" eb="6">
      <t>ケンセツ</t>
    </rPh>
    <rPh sb="6" eb="8">
      <t>キキン</t>
    </rPh>
    <phoneticPr fontId="18"/>
  </si>
  <si>
    <t>ごみ処理施設建設基金</t>
    <rPh sb="2" eb="4">
      <t>ショリ</t>
    </rPh>
    <rPh sb="4" eb="6">
      <t>シセツ</t>
    </rPh>
    <rPh sb="6" eb="8">
      <t>ケンセツ</t>
    </rPh>
    <rPh sb="8" eb="10">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</si>
  <si>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</si>
  <si>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</si>
  <si>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</si>
  <si>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</si>
  <si>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当市では、充当可能財源等の額が将来負担額を上回るため、将来負担比率は算定されない。主な要因としては、新規の地方債発行を抑制し、繰上償還も行いながら地方債残高の削減に努めていることによる。
一方、有形固定資産減価償却率は増加傾向にあるが、これは、昭和４０年代から５０年代に建設された公共施設が多く、それらの老朽化が進行していることが要因である。今後は、施設の更新・統廃合・長寿命化を適切に進めながら、更新等に伴う地方債の新規発行にも注視する必要がある。</t>
    <rPh sb="0" eb="2">
      <t>トウシ</t>
    </rPh>
    <rPh sb="27" eb="29">
      <t>ショウライ</t>
    </rPh>
    <rPh sb="29" eb="31">
      <t>フタン</t>
    </rPh>
    <rPh sb="31" eb="33">
      <t>ヒリツ</t>
    </rPh>
    <rPh sb="41" eb="42">
      <t>オモ</t>
    </rPh>
    <rPh sb="43" eb="45">
      <t>ヨウイン</t>
    </rPh>
    <rPh sb="94" eb="96">
      <t>イッポウ</t>
    </rPh>
    <rPh sb="97" eb="99">
      <t>ユウケイ</t>
    </rPh>
    <rPh sb="99" eb="101">
      <t>コテイ</t>
    </rPh>
    <rPh sb="101" eb="103">
      <t>シサン</t>
    </rPh>
    <rPh sb="103" eb="105">
      <t>ゲンカ</t>
    </rPh>
    <rPh sb="105" eb="107">
      <t>ショウキャク</t>
    </rPh>
    <rPh sb="107" eb="108">
      <t>リツ</t>
    </rPh>
    <rPh sb="109" eb="111">
      <t>ゾウカ</t>
    </rPh>
    <rPh sb="111" eb="113">
      <t>ケイコウ</t>
    </rPh>
    <rPh sb="122" eb="124">
      <t>ショウワ</t>
    </rPh>
    <rPh sb="126" eb="128">
      <t>ネンダイ</t>
    </rPh>
    <rPh sb="132" eb="134">
      <t>ネンダイ</t>
    </rPh>
    <rPh sb="135" eb="137">
      <t>ケンセツ</t>
    </rPh>
    <rPh sb="140" eb="142">
      <t>コウキョウ</t>
    </rPh>
    <rPh sb="142" eb="144">
      <t>シセツ</t>
    </rPh>
    <rPh sb="145" eb="146">
      <t>オオ</t>
    </rPh>
    <rPh sb="152" eb="155">
      <t>ロウキュウカ</t>
    </rPh>
    <rPh sb="156" eb="158">
      <t>シンコウ</t>
    </rPh>
    <rPh sb="165" eb="167">
      <t>ヨウイン</t>
    </rPh>
    <rPh sb="171" eb="173">
      <t>コンゴ</t>
    </rPh>
    <rPh sb="175" eb="177">
      <t>シセツ</t>
    </rPh>
    <rPh sb="190" eb="192">
      <t>テキセツ</t>
    </rPh>
    <rPh sb="193" eb="194">
      <t>スス</t>
    </rPh>
    <rPh sb="199" eb="201">
      <t>コウシン</t>
    </rPh>
    <rPh sb="201" eb="202">
      <t>トウ</t>
    </rPh>
    <rPh sb="203" eb="204">
      <t>トモナ</t>
    </rPh>
    <rPh sb="205" eb="207">
      <t>チホウ</t>
    </rPh>
    <rPh sb="207" eb="208">
      <t>サイ</t>
    </rPh>
    <rPh sb="209" eb="211">
      <t>シンキ</t>
    </rPh>
    <rPh sb="211" eb="213">
      <t>ハッコウ</t>
    </rPh>
    <rPh sb="219" eb="221">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</si>
  <si>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</si>
  <si>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</si>
  <si>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</si>
  <si>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</si>
  <si>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</si>
  <si>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</si>
  <si>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では、充当可能財源等の額が将来負担額を上回るため、将来負担比率は算定されない。また、実質公債費比率についても類似団体を大きく下回っている。主な要因としては、いずれも新規の地方債発行を抑制し、繰上償還も行いながら地方債残高の削減に努めていることによる。今後は、老朽化した公共施設の更新等に伴う歳出の増加が見込まれるため、地方債の新規発行に注視する必要がある。</t>
    <rPh sb="127" eb="129">
      <t>コンゴ</t>
    </rPh>
    <rPh sb="131" eb="134">
      <t>ロウキュウカ</t>
    </rPh>
    <rPh sb="136" eb="138">
      <t>コウキョウ</t>
    </rPh>
    <rPh sb="138" eb="140">
      <t>シセツ</t>
    </rPh>
    <rPh sb="141" eb="143">
      <t>コウシン</t>
    </rPh>
    <rPh sb="143" eb="144">
      <t>トウ</t>
    </rPh>
    <rPh sb="145" eb="146">
      <t>トモナ</t>
    </rPh>
    <rPh sb="147" eb="149">
      <t>サイシュツ</t>
    </rPh>
    <rPh sb="150" eb="152">
      <t>ゾウカ</t>
    </rPh>
    <rPh sb="153" eb="155">
      <t>ミコ</t>
    </rPh>
    <rPh sb="161" eb="164">
      <t>チホウサイ</t>
    </rPh>
    <rPh sb="165" eb="167">
      <t>シンキ</t>
    </rPh>
    <rPh sb="167" eb="169">
      <t>ハッコウ</t>
    </rPh>
    <rPh sb="170" eb="172">
      <t>チュウシ</t>
    </rPh>
    <rPh sb="174" eb="176">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</si>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</sst>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701C-4251-BB8E-0A57040650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28779</c:v>
                </c:pt>
                <c:pt idx="1">
                  <c:v>36120</c:v>
                </c:pt>
                <c:pt idx="2">
                  <c:v>24658</c:v>
                </c:pt>
                <c:pt idx="3">
                  <c:v>31933</c:v>
                </c:pt>
                <c:pt idx="4">
                  <c:v>30780</c:v>
                </c:pt>
              </c:numCache>
            </c:numRef>
          </c:val>
          <c:smooth val="0"/>
          <c:extLst>
            <c:ext xmlns:c16="http://schemas.microsoft.com/office/drawing/2014/chart" uri="{C3380CC4-5D6E-409C-BE32-E72D297353CC}">
              <c16:uniqueId val="{00000001-701C-4251-BB8E-0A57040650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4.6900000000000004</c:v>
                </c:pt>
                <c:pt idx="1">
                  <c:v>4.57</c:v>
                </c:pt>
                <c:pt idx="2">
                  <c:v>4.47</c:v>
                </c:pt>
                <c:pt idx="3">
                  <c:v>4.4000000000000004</c:v>
                </c:pt>
                <c:pt idx="4">
                  <c:v>4.2300000000000004</c:v>
                </c:pt>
              </c:numCache>
            </c:numRef>
          </c:val>
          <c:extLst>
            <c:ext xmlns:c16="http://schemas.microsoft.com/office/drawing/2014/chart" uri="{C3380CC4-5D6E-409C-BE32-E72D297353CC}">
              <c16:uniqueId val="{00000000-C8FC-4791-849A-7A2120678C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16.559999999999999</c:v>
                </c:pt>
                <c:pt idx="1">
                  <c:v>16.02</c:v>
                </c:pt>
                <c:pt idx="2">
                  <c:v>15.62</c:v>
                </c:pt>
                <c:pt idx="3">
                  <c:v>15.24</c:v>
                </c:pt>
                <c:pt idx="4">
                  <c:v>14.18</c:v>
                </c:pt>
              </c:numCache>
            </c:numRef>
          </c:val>
          <c:extLst>
            <c:ext xmlns:c16="http://schemas.microsoft.com/office/drawing/2014/chart" uri="{C3380CC4-5D6E-409C-BE32-E72D297353CC}">
              <c16:uniqueId val="{00000001-C8FC-4791-849A-7A2120678C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0.56000000000000005</c:v>
                </c:pt>
                <c:pt idx="1">
                  <c:v>0.63</c:v>
                </c:pt>
                <c:pt idx="2">
                  <c:v>0.62</c:v>
                </c:pt>
                <c:pt idx="3">
                  <c:v>0.81</c:v>
                </c:pt>
                <c:pt idx="4">
                  <c:v>0.34</c:v>
                </c:pt>
              </c:numCache>
            </c:numRef>
          </c:val>
          <c:smooth val="0"/>
          <c:extLst>
            <c:ext xmlns:c16="http://schemas.microsoft.com/office/drawing/2014/chart" uri="{C3380CC4-5D6E-409C-BE32-E72D297353CC}">
              <c16:uniqueId val="{00000002-C8FC-4791-849A-7A2120678C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69-48C6-B6D3-07D27C1D05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69-48C6-B6D3-07D27C1D05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69-48C6-B6D3-07D27C1D055B}"/>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69-48C6-B6D3-07D27C1D05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0.11</c:v>
                </c:pt>
                <c:pt idx="4">
                  <c:v>#N/A</c:v>
                </c:pt>
                <c:pt idx="5">
                  <c:v>0.12</c:v>
                </c:pt>
                <c:pt idx="6">
                  <c:v>#N/A</c:v>
                </c:pt>
                <c:pt idx="7">
                  <c:v>0.13</c:v>
                </c:pt>
                <c:pt idx="8">
                  <c:v>#N/A</c:v>
                </c:pt>
                <c:pt idx="9">
                  <c:v>0.13</c:v>
                </c:pt>
              </c:numCache>
            </c:numRef>
          </c:val>
          <c:extLst>
            <c:ext xmlns:c16="http://schemas.microsoft.com/office/drawing/2014/chart" uri="{C3380CC4-5D6E-409C-BE32-E72D297353CC}">
              <c16:uniqueId val="{00000004-3869-48C6-B6D3-07D27C1D055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0.2</c:v>
                </c:pt>
                <c:pt idx="4">
                  <c:v>#N/A</c:v>
                </c:pt>
                <c:pt idx="5">
                  <c:v>0.2</c:v>
                </c:pt>
                <c:pt idx="6">
                  <c:v>#N/A</c:v>
                </c:pt>
                <c:pt idx="7">
                  <c:v>0.34</c:v>
                </c:pt>
                <c:pt idx="8">
                  <c:v>#N/A</c:v>
                </c:pt>
                <c:pt idx="9">
                  <c:v>0.27</c:v>
                </c:pt>
              </c:numCache>
            </c:numRef>
          </c:val>
          <c:extLst>
            <c:ext xmlns:c16="http://schemas.microsoft.com/office/drawing/2014/chart" uri="{C3380CC4-5D6E-409C-BE32-E72D297353CC}">
              <c16:uniqueId val="{00000005-3869-48C6-B6D3-07D27C1D05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c:v>
                </c:pt>
                <c:pt idx="2">
                  <c:v>#N/A</c:v>
                </c:pt>
                <c:pt idx="3">
                  <c:v>0.46</c:v>
                </c:pt>
                <c:pt idx="4">
                  <c:v>#N/A</c:v>
                </c:pt>
                <c:pt idx="5">
                  <c:v>0.55000000000000004</c:v>
                </c:pt>
                <c:pt idx="6">
                  <c:v>#N/A</c:v>
                </c:pt>
                <c:pt idx="7">
                  <c:v>0.25</c:v>
                </c:pt>
                <c:pt idx="8">
                  <c:v>#N/A</c:v>
                </c:pt>
                <c:pt idx="9">
                  <c:v>0.31</c:v>
                </c:pt>
              </c:numCache>
            </c:numRef>
          </c:val>
          <c:extLst>
            <c:ext xmlns:c16="http://schemas.microsoft.com/office/drawing/2014/chart" uri="{C3380CC4-5D6E-409C-BE32-E72D297353CC}">
              <c16:uniqueId val="{00000006-3869-48C6-B6D3-07D27C1D055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0.08</c:v>
                </c:pt>
                <c:pt idx="4">
                  <c:v>#N/A</c:v>
                </c:pt>
                <c:pt idx="5">
                  <c:v>0.24</c:v>
                </c:pt>
                <c:pt idx="6">
                  <c:v>#N/A</c:v>
                </c:pt>
                <c:pt idx="7">
                  <c:v>0.79</c:v>
                </c:pt>
                <c:pt idx="8">
                  <c:v>#N/A</c:v>
                </c:pt>
                <c:pt idx="9">
                  <c:v>0.78</c:v>
                </c:pt>
              </c:numCache>
            </c:numRef>
          </c:val>
          <c:extLst>
            <c:ext xmlns:c16="http://schemas.microsoft.com/office/drawing/2014/chart" uri="{C3380CC4-5D6E-409C-BE32-E72D297353CC}">
              <c16:uniqueId val="{00000007-3869-48C6-B6D3-07D27C1D05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4.68</c:v>
                </c:pt>
                <c:pt idx="2">
                  <c:v>#N/A</c:v>
                </c:pt>
                <c:pt idx="3">
                  <c:v>4.57</c:v>
                </c:pt>
                <c:pt idx="4">
                  <c:v>#N/A</c:v>
                </c:pt>
                <c:pt idx="5">
                  <c:v>4.47</c:v>
                </c:pt>
                <c:pt idx="6">
                  <c:v>#N/A</c:v>
                </c:pt>
                <c:pt idx="7">
                  <c:v>4.4000000000000004</c:v>
                </c:pt>
                <c:pt idx="8">
                  <c:v>#N/A</c:v>
                </c:pt>
                <c:pt idx="9">
                  <c:v>4.22</c:v>
                </c:pt>
              </c:numCache>
            </c:numRef>
          </c:val>
          <c:extLst>
            <c:ext xmlns:c16="http://schemas.microsoft.com/office/drawing/2014/chart" uri="{C3380CC4-5D6E-409C-BE32-E72D297353CC}">
              <c16:uniqueId val="{00000008-3869-48C6-B6D3-07D27C1D05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29.14</c:v>
                </c:pt>
                <c:pt idx="2">
                  <c:v>#N/A</c:v>
                </c:pt>
                <c:pt idx="3">
                  <c:v>24.45</c:v>
                </c:pt>
                <c:pt idx="4">
                  <c:v>#N/A</c:v>
                </c:pt>
                <c:pt idx="5">
                  <c:v>22.6</c:v>
                </c:pt>
                <c:pt idx="6">
                  <c:v>#N/A</c:v>
                </c:pt>
                <c:pt idx="7">
                  <c:v>20.85</c:v>
                </c:pt>
                <c:pt idx="8">
                  <c:v>#N/A</c:v>
                </c:pt>
                <c:pt idx="9">
                  <c:v>23.6</c:v>
                </c:pt>
              </c:numCache>
            </c:numRef>
          </c:val>
          <c:extLst>
            <c:ext xmlns:c16="http://schemas.microsoft.com/office/drawing/2014/chart" uri="{C3380CC4-5D6E-409C-BE32-E72D297353CC}">
              <c16:uniqueId val="{00000009-3869-48C6-B6D3-07D27C1D05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1388</c:v>
                </c:pt>
                <c:pt idx="5">
                  <c:v>1371</c:v>
                </c:pt>
                <c:pt idx="8">
                  <c:v>1435</c:v>
                </c:pt>
                <c:pt idx="11">
                  <c:v>1484</c:v>
                </c:pt>
                <c:pt idx="14">
                  <c:v>1519</c:v>
                </c:pt>
              </c:numCache>
            </c:numRef>
          </c:val>
          <c:extLst>
            <c:ext xmlns:c16="http://schemas.microsoft.com/office/drawing/2014/chart" uri="{C3380CC4-5D6E-409C-BE32-E72D297353CC}">
              <c16:uniqueId val="{00000000-A710-4F3A-A5FA-9B79A35A26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10-4F3A-A5FA-9B79A35A26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10-4F3A-A5FA-9B79A35A26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208</c:v>
                </c:pt>
                <c:pt idx="3">
                  <c:v>213</c:v>
                </c:pt>
                <c:pt idx="6">
                  <c:v>225</c:v>
                </c:pt>
                <c:pt idx="9">
                  <c:v>246</c:v>
                </c:pt>
                <c:pt idx="12">
                  <c:v>235</c:v>
                </c:pt>
              </c:numCache>
            </c:numRef>
          </c:val>
          <c:extLst>
            <c:ext xmlns:c16="http://schemas.microsoft.com/office/drawing/2014/chart" uri="{C3380CC4-5D6E-409C-BE32-E72D297353CC}">
              <c16:uniqueId val="{00000003-A710-4F3A-A5FA-9B79A35A26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254</c:v>
                </c:pt>
                <c:pt idx="3">
                  <c:v>288</c:v>
                </c:pt>
                <c:pt idx="6">
                  <c:v>335</c:v>
                </c:pt>
                <c:pt idx="9">
                  <c:v>407</c:v>
                </c:pt>
                <c:pt idx="12">
                  <c:v>475</c:v>
                </c:pt>
              </c:numCache>
            </c:numRef>
          </c:val>
          <c:extLst>
            <c:ext xmlns:c16="http://schemas.microsoft.com/office/drawing/2014/chart" uri="{C3380CC4-5D6E-409C-BE32-E72D297353CC}">
              <c16:uniqueId val="{00000004-A710-4F3A-A5FA-9B79A35A26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10-4F3A-A5FA-9B79A35A26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10-4F3A-A5FA-9B79A35A26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1167</c:v>
                </c:pt>
                <c:pt idx="3">
                  <c:v>1150</c:v>
                </c:pt>
                <c:pt idx="6">
                  <c:v>1172</c:v>
                </c:pt>
                <c:pt idx="9">
                  <c:v>1166</c:v>
                </c:pt>
                <c:pt idx="12">
                  <c:v>1167</c:v>
                </c:pt>
              </c:numCache>
            </c:numRef>
          </c:val>
          <c:extLst>
            <c:ext xmlns:c16="http://schemas.microsoft.com/office/drawing/2014/chart" uri="{C3380CC4-5D6E-409C-BE32-E72D297353CC}">
              <c16:uniqueId val="{00000007-A710-4F3A-A5FA-9B79A35A26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241</c:v>
                </c:pt>
                <c:pt idx="2">
                  <c:v>#N/A</c:v>
                </c:pt>
                <c:pt idx="3">
                  <c:v>#N/A</c:v>
                </c:pt>
                <c:pt idx="4">
                  <c:v>280</c:v>
                </c:pt>
                <c:pt idx="5">
                  <c:v>#N/A</c:v>
                </c:pt>
                <c:pt idx="6">
                  <c:v>#N/A</c:v>
                </c:pt>
                <c:pt idx="7">
                  <c:v>297</c:v>
                </c:pt>
                <c:pt idx="8">
                  <c:v>#N/A</c:v>
                </c:pt>
                <c:pt idx="9">
                  <c:v>#N/A</c:v>
                </c:pt>
                <c:pt idx="10">
                  <c:v>335</c:v>
                </c:pt>
                <c:pt idx="11">
                  <c:v>#N/A</c:v>
                </c:pt>
                <c:pt idx="12">
                  <c:v>#N/A</c:v>
                </c:pt>
                <c:pt idx="13">
                  <c:v>358</c:v>
                </c:pt>
                <c:pt idx="14">
                  <c:v>#N/A</c:v>
                </c:pt>
              </c:numCache>
            </c:numRef>
          </c:val>
          <c:smooth val="0"/>
          <c:extLst>
            <c:ext xmlns:c16="http://schemas.microsoft.com/office/drawing/2014/chart" uri="{C3380CC4-5D6E-409C-BE32-E72D297353CC}">
              <c16:uniqueId val="{00000008-A710-4F3A-A5FA-9B79A35A26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15064</c:v>
                </c:pt>
                <c:pt idx="5">
                  <c:v>15392</c:v>
                </c:pt>
                <c:pt idx="8">
                  <c:v>15425</c:v>
                </c:pt>
                <c:pt idx="11">
                  <c:v>15386</c:v>
                </c:pt>
                <c:pt idx="14">
                  <c:v>15615</c:v>
                </c:pt>
              </c:numCache>
            </c:numRef>
          </c:val>
          <c:extLst>
            <c:ext xmlns:c16="http://schemas.microsoft.com/office/drawing/2014/chart" uri="{C3380CC4-5D6E-409C-BE32-E72D297353CC}">
              <c16:uniqueId val="{00000000-6C3D-4AE6-B21D-CC43160844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200</c:v>
                </c:pt>
                <c:pt idx="5">
                  <c:v>148</c:v>
                </c:pt>
                <c:pt idx="8">
                  <c:v>107</c:v>
                </c:pt>
                <c:pt idx="11">
                  <c:v>84</c:v>
                </c:pt>
                <c:pt idx="14">
                  <c:v>67</c:v>
                </c:pt>
              </c:numCache>
            </c:numRef>
          </c:val>
          <c:extLst>
            <c:ext xmlns:c16="http://schemas.microsoft.com/office/drawing/2014/chart" uri="{C3380CC4-5D6E-409C-BE32-E72D297353CC}">
              <c16:uniqueId val="{00000001-6C3D-4AE6-B21D-CC43160844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5286</c:v>
                </c:pt>
                <c:pt idx="5">
                  <c:v>5695</c:v>
                </c:pt>
                <c:pt idx="8">
                  <c:v>5957</c:v>
                </c:pt>
                <c:pt idx="11">
                  <c:v>6401</c:v>
                </c:pt>
                <c:pt idx="14">
                  <c:v>6617</c:v>
                </c:pt>
              </c:numCache>
            </c:numRef>
          </c:val>
          <c:extLst>
            <c:ext xmlns:c16="http://schemas.microsoft.com/office/drawing/2014/chart" uri="{C3380CC4-5D6E-409C-BE32-E72D297353CC}">
              <c16:uniqueId val="{00000002-6C3D-4AE6-B21D-CC43160844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3D-4AE6-B21D-CC43160844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3D-4AE6-B21D-CC43160844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3D-4AE6-B21D-CC43160844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729</c:v>
                </c:pt>
                <c:pt idx="3">
                  <c:v>558</c:v>
                </c:pt>
                <c:pt idx="6">
                  <c:v>543</c:v>
                </c:pt>
                <c:pt idx="9">
                  <c:v>429</c:v>
                </c:pt>
                <c:pt idx="12">
                  <c:v>301</c:v>
                </c:pt>
              </c:numCache>
            </c:numRef>
          </c:val>
          <c:extLst>
            <c:ext xmlns:c16="http://schemas.microsoft.com/office/drawing/2014/chart" uri="{C3380CC4-5D6E-409C-BE32-E72D297353CC}">
              <c16:uniqueId val="{00000006-6C3D-4AE6-B21D-CC43160844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3433</c:v>
                </c:pt>
                <c:pt idx="3">
                  <c:v>3295</c:v>
                </c:pt>
                <c:pt idx="6">
                  <c:v>1796</c:v>
                </c:pt>
                <c:pt idx="9">
                  <c:v>1656</c:v>
                </c:pt>
                <c:pt idx="12">
                  <c:v>1575</c:v>
                </c:pt>
              </c:numCache>
            </c:numRef>
          </c:val>
          <c:extLst>
            <c:ext xmlns:c16="http://schemas.microsoft.com/office/drawing/2014/chart" uri="{C3380CC4-5D6E-409C-BE32-E72D297353CC}">
              <c16:uniqueId val="{00000007-6C3D-4AE6-B21D-CC43160844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7758</c:v>
                </c:pt>
                <c:pt idx="3">
                  <c:v>9154</c:v>
                </c:pt>
                <c:pt idx="6">
                  <c:v>10227</c:v>
                </c:pt>
                <c:pt idx="9">
                  <c:v>11005</c:v>
                </c:pt>
                <c:pt idx="12">
                  <c:v>11553</c:v>
                </c:pt>
              </c:numCache>
            </c:numRef>
          </c:val>
          <c:extLst>
            <c:ext xmlns:c16="http://schemas.microsoft.com/office/drawing/2014/chart" uri="{C3380CC4-5D6E-409C-BE32-E72D297353CC}">
              <c16:uniqueId val="{00000008-6C3D-4AE6-B21D-CC43160844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6C3D-4AE6-B21D-CC43160844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8314</c:v>
                </c:pt>
                <c:pt idx="3">
                  <c:v>7927</c:v>
                </c:pt>
                <c:pt idx="6">
                  <c:v>7400</c:v>
                </c:pt>
                <c:pt idx="9">
                  <c:v>6879</c:v>
                </c:pt>
                <c:pt idx="12">
                  <c:v>6493</c:v>
                </c:pt>
              </c:numCache>
            </c:numRef>
          </c:val>
          <c:extLst>
            <c:ext xmlns:c16="http://schemas.microsoft.com/office/drawing/2014/chart" uri="{C3380CC4-5D6E-409C-BE32-E72D297353CC}">
              <c16:uniqueId val="{0000000A-6C3D-4AE6-B21D-CC43160844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3D-4AE6-B21D-CC43160844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1532</c:v>
                </c:pt>
                <c:pt idx="1">
                  <c:v>1519</c:v>
                </c:pt>
                <c:pt idx="2">
                  <c:v>1473</c:v>
                </c:pt>
              </c:numCache>
            </c:numRef>
          </c:val>
          <c:extLst>
            <c:ext xmlns:c16="http://schemas.microsoft.com/office/drawing/2014/chart" uri="{C3380CC4-5D6E-409C-BE32-E72D297353CC}">
              <c16:uniqueId val="{00000000-4457-4B8E-8792-55544A0E17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1985</c:v>
                </c:pt>
                <c:pt idx="1">
                  <c:v>2040</c:v>
                </c:pt>
                <c:pt idx="2">
                  <c:v>2040</c:v>
                </c:pt>
              </c:numCache>
            </c:numRef>
          </c:val>
          <c:extLst>
            <c:ext xmlns:c16="http://schemas.microsoft.com/office/drawing/2014/chart" uri="{C3380CC4-5D6E-409C-BE32-E72D297353CC}">
              <c16:uniqueId val="{00000001-4457-4B8E-8792-55544A0E17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2132</c:v>
                </c:pt>
                <c:pt idx="1">
                  <c:v>2534</c:v>
                </c:pt>
                <c:pt idx="2">
                  <c:v>2796</c:v>
                </c:pt>
              </c:numCache>
            </c:numRef>
          </c:val>
          <c:extLst>
            <c:ext xmlns:c16="http://schemas.microsoft.com/office/drawing/2014/chart" uri="{C3380CC4-5D6E-409C-BE32-E72D297353CC}">
              <c16:uniqueId val="{00000002-4457-4B8E-8792-55544A0E17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{F1516C6C-D492-4D5C-AE96-AE3E0BC7793C}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83D-4240-84D1-0CBA634DEC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{65F0815A-0BF4-495F-B928-2E9FA27D59DC}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3D-4240-84D1-0CBA634DEC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{B051EA95-3948-4D99-B9CF-F34C4D4B2FB3}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3D-4240-84D1-0CBA634DEC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{DB275C44-CDF5-4234-BA94-8B8BFE656617}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3D-4240-84D1-0CBA634DEC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{60811B97-CC2F-46B4-A907-88189A43A37D}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3D-4240-84D1-0CBA634DEC7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{AF28C21F-A6C3-4DE1-95AE-39B0729AD1A5}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83D-4240-84D1-0CBA634DEC7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{FC02BC9F-28AB-4CBF-8E26-A3463A9DB936}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83D-4240-84D1-0CBA634DEC7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{8AD93006-8C7B-4CB9-AC5D-B45118AF1A59}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83D-4240-84D1-0CBA634DEC7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{76321365-92B5-414B-8A0D-2D5B3D2D2B34}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83D-4240-84D1-0CBA634DEC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57.6</c:v>
                </c:pt>
                <c:pt idx="32">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83D-4240-84D1-0CBA634DEC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{8B81A4D5-BBD2-4A58-B099-8321B7F2B956}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83D-4240-84D1-0CBA634DEC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{E0C5AC79-079A-49A4-BEAA-77179769ECBC}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3D-4240-84D1-0CBA634DEC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{64DE8DB8-8EA3-4416-8DAB-DD0B9DAD1A2A}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3D-4240-84D1-0CBA634DEC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{1DE6137E-4959-4018-8691-9A508ABDB7F6}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3D-4240-84D1-0CBA634DEC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{98F92F90-7418-41F8-B706-6CF256F7DF75}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3D-4240-84D1-0CBA634DEC7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{025D62F7-08A8-4F54-BE58-2FA916896612}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83D-4240-84D1-0CBA634DEC7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{FE363AE3-C91B-4086-9B6E-E70459623A27}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83D-4240-84D1-0CBA634DEC7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{97561862-FAA0-4930-9CC5-8340034103CE}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83D-4240-84D1-0CBA634DEC7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{CD5176FA-9357-4BE3-9F26-ADCA4DC1A7AC}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83D-4240-84D1-0CBA634DEC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D83D-4240-84D1-0CBA634DEC7F}"/>
            </c:ext>
          </c:extLst>
        </c:ser>
        <c:dLbls>
          <c:showLegendKey val="0"/>
          <c:showVal val="1"/>
          <c:showCatName val="0"/>
          <c:showSerName val="0"/>
          <c:showPercent val="0"/>
          <c:showBubbleSize val="0"/>
        </c:dLbls>
        <c:axId val="46179840"/>
        <c:axId val="46181760"/>
      </c:scatterChart>
      <c:valAx>
        <c:axId val="46179840"/>
        <c:scaling>
          <c:orientation val="minMax"/>
          <c:max val="60.5"/>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{49C3B177-CB8C-48A1-9AE6-BF0B48F31868}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BD4-4267-85E2-BFE4FFEE3A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{C4377EB9-A458-4793-9DCB-2040CAD983F2}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D4-4267-85E2-BFE4FFEE3A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{BFEBAEB6-FCBD-4E21-9497-D8A1A521CDF3}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D4-4267-85E2-BFE4FFEE3A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{B178B8FC-F283-4B47-B560-EA2514D7FC7E}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D4-4267-85E2-BFE4FFEE3A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{1CD313F0-3DF2-4DD4-B5A6-EFB289FA5B3D}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D4-4267-85E2-BFE4FFEE3A6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{191384D4-94D9-4537-96A6-9AEEEFC467D5}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BD4-4267-85E2-BFE4FFEE3A6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{EEF8D878-8DFC-401F-A1A8-6289E3F077BD}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BD4-4267-85E2-BFE4FFEE3A6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{EEFF238A-176B-4F47-ABFD-DE2F71FA385D}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BD4-4267-85E2-BFE4FFEE3A6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{391475BD-F094-403C-82A5-EEC84DBF76A8}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BD4-4267-85E2-BFE4FFEE3A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3.3</c:v>
                </c:pt>
                <c:pt idx="16">
                  <c:v>3.2</c:v>
                </c:pt>
                <c:pt idx="24">
                  <c:v>3.5</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D4-4267-85E2-BFE4FFEE3A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{6458D99C-88AC-4AA9-893D-583086415D38}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BD4-4267-85E2-BFE4FFEE3A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{DFC158F9-C7FE-48F3-8EAA-77EC193CF8F4}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D4-4267-85E2-BFE4FFEE3A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{6452D65C-A9EF-4162-8FEC-0D419FF370F5}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D4-4267-85E2-BFE4FFEE3A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{974DEFB6-CEF6-4E80-AF60-D83DA75FBFEE}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D4-4267-85E2-BFE4FFEE3A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{CE90D4A3-9989-44F8-9802-C851D4BA77F4}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D4-4267-85E2-BFE4FFEE3A6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{0BF23A96-7B80-43B0-BAEA-1FCA5043979A}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BD4-4267-85E2-BFE4FFEE3A6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{3B24B945-CFC8-4F53-86C2-85B245B9D33E}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BD4-4267-85E2-BFE4FFEE3A6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{42273ED3-0BB6-4B03-96DE-FD46E58B4BC5}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BD4-4267-85E2-BFE4FFEE3A6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{78932790-0749-479E-AF1F-E8FFD6DD4920}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BD4-4267-85E2-BFE4FFEE3A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BBD4-4267-85E2-BFE4FFEE3A67}"/>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下水道事業特別会計では下水道債償還額が増加しているものの、一般会計では地方債の発行抑制、繰上償還の実施等により元利償還金は減少している。</a:t>
          </a:r>
        </a:p>
        <a:p>
          <a:r>
            <a:rPr kumimoji="1" lang="ja-JP" altLang="en-US" sz="1400">
              <a:latin typeface="ＭＳ ゴシック" pitchFamily="49" charset="-128"/>
              <a:ea typeface="ＭＳ ゴシック" pitchFamily="49" charset="-128"/>
            </a:rPr>
            <a:t>また、算入公債費等については新規の借入れや過年度分の算入終了等により年度により増減が生じている。平成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年度以降は臨時財政対策債及び下水道事業債により増加が続いている。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満期一括地方債の活用をしていない。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将来負担額（Ａ）の大半を占める一般会計等に係る地方債現在高は減少しているが、下水道事業債現在高は増加している。</a:t>
          </a:r>
        </a:p>
        <a:p>
          <a:r>
            <a:rPr kumimoji="1" lang="ja-JP" altLang="en-US" sz="1400">
              <a:latin typeface="ＭＳ ゴシック" pitchFamily="49" charset="-128"/>
              <a:ea typeface="ＭＳ ゴシック" pitchFamily="49" charset="-128"/>
            </a:rPr>
            <a:t>現在発行している臨時財政対策債、下水道事業債ともに交付税算入があるため、充当可能財源等（Ｂ）においても反映されることから、今後も大きな変動は見込まれない。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和歌山県岩出市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年度以降の重点事業（小中学校空調設置、防災対策事業など）に備え特定目的金への積立を行ったため、全体では対前年度比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各基金の方針に従い、適正な運用に努める。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計画的な整備の促進のため、都市計画事業資金基金は都市計画事業実施のため、教育施設建設基金は義務教育施設及び社会教育施設建設のため、地域福祉基金は高齢者が健康で生きがいをもち安心して過ごせる明るい活力ある社会を作るため、ごみ処理施設建設基金はごみ処理施設の建設のための財源とするため、それぞれ運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年度に実施する小中学校普通教室空調設置事業のため積立てを行い、対前年度比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都市計画事業資金基金については、例年、都市計画税収の一部を、次年度以降の都市計画事業のため積立てを行っているが、平成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年度は下水道整備に充てるため取崩を行ったため、前年度同額の残高となっている。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それぞれの目的のため、積立・取崩を行っていく。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なお、公共施設建設基金については、平成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社会保障関係費の増加による一般財源不足への対応や重点事業推進のためにより取崩を行ったことにより、対前年度比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高齢化に伴う市税収入減、社会保障関係費の増が確実に見込まれることから、円滑な財政運営のため、可能な限り積立を行う。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今後の臨時財政対策債等の償還による一般財源負担を見据え、現状の維持に努めた。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臨時財政対策債の償還額が増加傾向であるため、可能な限り積立を行うが、将来的には償還に充てる財源として取崩を行う。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53,908
53,546
38.51
17,821,114
17,277,874
438,921
10,388,269
6,492,648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における有形固定資産減価償却率は、類似団体と比較して低い水準にあるが、年々上昇傾向にある。将来的な負担を軽減するため、公共施設等総合管理計画を基に、中長期的な視点から公共施設の更新・統廃合・長寿命化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4" name="直線コネクタ 73"/>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6" name="直線コネクタ 7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7"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8" name="直線コネクタ 77"/>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9"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1" name="フローチャート: 判断 80"/>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2" name="フローチャート: 判断 81"/>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3" name="フローチャート: 判断 82"/>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89" name="楕円 88"/>
        <xdr:cNvSpPr/>
      </xdr:nvSpPr>
      <xdr:spPr>
        <a:xfrm>
          <a:off x="47117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90" name="有形固定資産減価償却率該当値テキスト"/>
        <xdr:cNvSpPr txBox="1"/>
      </xdr:nvSpPr>
      <xdr:spPr>
        <a:xfrm>
          <a:off x="4813300"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1" name="楕円 90"/>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37283</xdr:rowOff>
    </xdr:to>
    <xdr:cxnSp macro="">
      <xdr:nvCxnSpPr>
        <xdr:cNvPr id="92" name="直線コネクタ 91"/>
        <xdr:cNvCxnSpPr/>
      </xdr:nvCxnSpPr>
      <xdr:spPr>
        <a:xfrm flipV="1">
          <a:off x="4051300" y="5927634"/>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93" name="楕円 92"/>
        <xdr:cNvSpPr/>
      </xdr:nvSpPr>
      <xdr:spPr>
        <a:xfrm>
          <a:off x="323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37283</xdr:rowOff>
    </xdr:from>
    <xdr:to>
      <xdr:col>19</xdr:col>
      <xdr:colOff>136525</xdr:colOff>
      <xdr:row>30</xdr:row>
      <xdr:rowOff>55789</xdr:rowOff>
    </xdr:to>
    <xdr:cxnSp macro="">
      <xdr:nvCxnSpPr>
        <xdr:cNvPr id="94" name="直線コネクタ 93"/>
        <xdr:cNvCxnSpPr/>
      </xdr:nvCxnSpPr>
      <xdr:spPr>
        <a:xfrm flipV="1">
          <a:off x="3289300" y="595230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5"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6"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7"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79210</xdr:rowOff>
    </xdr:from>
    <xdr:ext cx="405111" cy="259045"/>
    <xdr:sp macro="" textlink="">
      <xdr:nvSpPr>
        <xdr:cNvPr id="98" name="n_1main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9" name="n_2main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や全国平均と比較して、債務償還比率は低い水準にある。主な要因としては、新規の地方債発行が抑制されている点や、平成２２年度から毎年繰上償還を実施していることで、起債残高が減少していることが考えられ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8" name="直線コネクタ 127"/>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1"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2" name="直線コネクタ 131"/>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3"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4" name="フローチャート: 判断 133"/>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5" name="フローチャート: 判断 134"/>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127797</xdr:rowOff>
    </xdr:from>
    <xdr:to>
      <xdr:col>76</xdr:col>
      <xdr:colOff>73025</xdr:colOff>
      <xdr:row>32</xdr:row>
      <xdr:rowOff>57947</xdr:rowOff>
    </xdr:to>
    <xdr:sp macro="" textlink="">
      <xdr:nvSpPr>
        <xdr:cNvPr id="141" name="楕円 140"/>
        <xdr:cNvSpPr/>
      </xdr:nvSpPr>
      <xdr:spPr>
        <a:xfrm>
          <a:off x="14744700" y="62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106224</xdr:rowOff>
    </xdr:from>
    <xdr:ext cx="469744" cy="259045"/>
    <xdr:sp macro="" textlink="">
      <xdr:nvSpPr>
        <xdr:cNvPr id="142" name="債務償還比率該当値テキスト"/>
        <xdr:cNvSpPr txBox="1"/>
      </xdr:nvSpPr>
      <xdr:spPr>
        <a:xfrm>
          <a:off x="14846300" y="619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87136</xdr:rowOff>
    </xdr:from>
    <xdr:to>
      <xdr:col>72</xdr:col>
      <xdr:colOff>123825</xdr:colOff>
      <xdr:row>32</xdr:row>
      <xdr:rowOff>17286</xdr:rowOff>
    </xdr:to>
    <xdr:sp macro="" textlink="">
      <xdr:nvSpPr>
        <xdr:cNvPr id="143" name="楕円 142"/>
        <xdr:cNvSpPr/>
      </xdr:nvSpPr>
      <xdr:spPr>
        <a:xfrm>
          <a:off x="140335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137936</xdr:rowOff>
    </xdr:from>
    <xdr:to>
      <xdr:col>76</xdr:col>
      <xdr:colOff>22225</xdr:colOff>
      <xdr:row>32</xdr:row>
      <xdr:rowOff>7147</xdr:rowOff>
    </xdr:to>
    <xdr:cxnSp macro="">
      <xdr:nvCxnSpPr>
        <xdr:cNvPr id="144" name="直線コネクタ 143"/>
        <xdr:cNvCxnSpPr/>
      </xdr:nvCxnSpPr>
      <xdr:spPr>
        <a:xfrm>
          <a:off x="14084300" y="6224411"/>
          <a:ext cx="7112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5"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8413</xdr:rowOff>
    </xdr:from>
    <xdr:ext cx="469744" cy="259045"/>
    <xdr:sp macro="" textlink="">
      <xdr:nvSpPr>
        <xdr:cNvPr id="146" name="n_1mainValue債務償還比率"/>
        <xdr:cNvSpPr txBox="1"/>
      </xdr:nvSpPr>
      <xdr:spPr>
        <a:xfrm>
          <a:off x="13836727" y="626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53,908
53,546
38.51
17,821,114
17,277,874
438,921
10,388,269
6,492,648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2" name="楕円 71"/>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74040</xdr:rowOff>
    </xdr:from>
    <xdr:ext cx="405111" cy="259045"/>
    <xdr:sp macro="" textlink="">
      <xdr:nvSpPr>
        <xdr:cNvPr id="73" name="【道路】&#10;有形固定資産減価償却率該当値テキスト"/>
        <xdr:cNvSpPr txBox="1"/>
      </xdr:nvSpPr>
      <xdr:spPr>
        <a:xfrm>
          <a:off x="4673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4" name="楕円 73"/>
        <xdr:cNvSpPr/>
      </xdr:nvSpPr>
      <xdr:spPr>
        <a:xfrm>
          <a:off x="3746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146413</xdr:rowOff>
    </xdr:from>
    <xdr:to>
      <xdr:col>24</xdr:col>
      <xdr:colOff>63500</xdr:colOff>
      <xdr:row>38</xdr:row>
      <xdr:rowOff>164374</xdr:rowOff>
    </xdr:to>
    <xdr:cxnSp macro="">
      <xdr:nvCxnSpPr>
        <xdr:cNvPr id="75" name="直線コネクタ 74"/>
        <xdr:cNvCxnSpPr/>
      </xdr:nvCxnSpPr>
      <xdr:spPr>
        <a:xfrm flipV="1">
          <a:off x="3797300" y="66615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6" name="楕円 75"/>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4354</xdr:rowOff>
    </xdr:to>
    <xdr:cxnSp macro="">
      <xdr:nvCxnSpPr>
        <xdr:cNvPr id="77" name="直線コネクタ 76"/>
        <xdr:cNvCxnSpPr/>
      </xdr:nvCxnSpPr>
      <xdr:spPr>
        <a:xfrm flipV="1">
          <a:off x="2908300" y="66794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34851</xdr:rowOff>
    </xdr:from>
    <xdr:ext cx="405111" cy="259045"/>
    <xdr:sp macro="" textlink="">
      <xdr:nvSpPr>
        <xdr:cNvPr id="81" name="n_1mainValue【道路】&#10;有形固定資産減価償却率"/>
        <xdr:cNvSpPr txBox="1"/>
      </xdr:nvSpPr>
      <xdr:spPr>
        <a:xfrm>
          <a:off x="3582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2" name="n_2main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91504</xdr:rowOff>
    </xdr:from>
    <xdr:to>
      <xdr:col>55</xdr:col>
      <xdr:colOff>50800</xdr:colOff>
      <xdr:row>42</xdr:row>
      <xdr:rowOff>21654</xdr:rowOff>
    </xdr:to>
    <xdr:sp macro="" textlink="">
      <xdr:nvSpPr>
        <xdr:cNvPr id="121" name="楕円 120"/>
        <xdr:cNvSpPr/>
      </xdr:nvSpPr>
      <xdr:spPr>
        <a:xfrm>
          <a:off x="10426700" y="71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21735</xdr:rowOff>
    </xdr:from>
    <xdr:ext cx="469744" cy="259045"/>
    <xdr:sp macro="" textlink="">
      <xdr:nvSpPr>
        <xdr:cNvPr id="122" name="【道路】&#10;一人当たり延長該当値テキスト"/>
        <xdr:cNvSpPr txBox="1"/>
      </xdr:nvSpPr>
      <xdr:spPr>
        <a:xfrm>
          <a:off x="10515600" y="70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91567</xdr:rowOff>
    </xdr:from>
    <xdr:to>
      <xdr:col>50</xdr:col>
      <xdr:colOff>165100</xdr:colOff>
      <xdr:row>42</xdr:row>
      <xdr:rowOff>21717</xdr:rowOff>
    </xdr:to>
    <xdr:sp macro="" textlink="">
      <xdr:nvSpPr>
        <xdr:cNvPr id="123" name="楕円 122"/>
        <xdr:cNvSpPr/>
      </xdr:nvSpPr>
      <xdr:spPr>
        <a:xfrm>
          <a:off x="9588500" y="71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142304</xdr:rowOff>
    </xdr:from>
    <xdr:to>
      <xdr:col>55</xdr:col>
      <xdr:colOff>0</xdr:colOff>
      <xdr:row>41</xdr:row>
      <xdr:rowOff>142367</xdr:rowOff>
    </xdr:to>
    <xdr:cxnSp macro="">
      <xdr:nvCxnSpPr>
        <xdr:cNvPr id="124" name="直線コネクタ 123"/>
        <xdr:cNvCxnSpPr/>
      </xdr:nvCxnSpPr>
      <xdr:spPr>
        <a:xfrm flipV="1">
          <a:off x="9639300" y="717175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91504</xdr:rowOff>
    </xdr:from>
    <xdr:to>
      <xdr:col>46</xdr:col>
      <xdr:colOff>38100</xdr:colOff>
      <xdr:row>42</xdr:row>
      <xdr:rowOff>21654</xdr:rowOff>
    </xdr:to>
    <xdr:sp macro="" textlink="">
      <xdr:nvSpPr>
        <xdr:cNvPr id="125" name="楕円 124"/>
        <xdr:cNvSpPr/>
      </xdr:nvSpPr>
      <xdr:spPr>
        <a:xfrm>
          <a:off x="8699500" y="71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142304</xdr:rowOff>
    </xdr:from>
    <xdr:to>
      <xdr:col>50</xdr:col>
      <xdr:colOff>114300</xdr:colOff>
      <xdr:row>41</xdr:row>
      <xdr:rowOff>142367</xdr:rowOff>
    </xdr:to>
    <xdr:cxnSp macro="">
      <xdr:nvCxnSpPr>
        <xdr:cNvPr id="126" name="直線コネクタ 125"/>
        <xdr:cNvCxnSpPr/>
      </xdr:nvCxnSpPr>
      <xdr:spPr>
        <a:xfrm>
          <a:off x="8750300" y="7171754"/>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12844</xdr:rowOff>
    </xdr:from>
    <xdr:ext cx="469744" cy="259045"/>
    <xdr:sp macro="" textlink="">
      <xdr:nvSpPr>
        <xdr:cNvPr id="130" name="n_1mainValue【道路】&#10;一人当たり延長"/>
        <xdr:cNvSpPr txBox="1"/>
      </xdr:nvSpPr>
      <xdr:spPr>
        <a:xfrm>
          <a:off x="9391727" y="721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12781</xdr:rowOff>
    </xdr:from>
    <xdr:ext cx="469744" cy="259045"/>
    <xdr:sp macro="" textlink="">
      <xdr:nvSpPr>
        <xdr:cNvPr id="131" name="n_2mainValue【道路】&#10;一人当たり延長"/>
        <xdr:cNvSpPr txBox="1"/>
      </xdr:nvSpPr>
      <xdr:spPr>
        <a:xfrm>
          <a:off x="8515427" y="721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72" name="楕円 171"/>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xdr:rowOff>
    </xdr:from>
    <xdr:ext cx="405111" cy="259045"/>
    <xdr:sp macro="" textlink="">
      <xdr:nvSpPr>
        <xdr:cNvPr id="173" name="【橋りょう・トンネル】&#10;有形固定資産減価償却率該当値テキスト"/>
        <xdr:cNvSpPr txBox="1"/>
      </xdr:nvSpPr>
      <xdr:spPr>
        <a:xfrm>
          <a:off x="4673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74" name="楕円 173"/>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97972</xdr:rowOff>
    </xdr:to>
    <xdr:cxnSp macro="">
      <xdr:nvCxnSpPr>
        <xdr:cNvPr id="175" name="直線コネクタ 174"/>
        <xdr:cNvCxnSpPr/>
      </xdr:nvCxnSpPr>
      <xdr:spPr>
        <a:xfrm flipV="1">
          <a:off x="3797300" y="103604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76" name="楕円 175"/>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124097</xdr:rowOff>
    </xdr:to>
    <xdr:cxnSp macro="">
      <xdr:nvCxnSpPr>
        <xdr:cNvPr id="177" name="直線コネクタ 176"/>
        <xdr:cNvCxnSpPr/>
      </xdr:nvCxnSpPr>
      <xdr:spPr>
        <a:xfrm flipV="1">
          <a:off x="2908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139899</xdr:rowOff>
    </xdr:from>
    <xdr:ext cx="405111" cy="259045"/>
    <xdr:sp macro="" textlink="">
      <xdr:nvSpPr>
        <xdr:cNvPr id="181" name="n_1mainValue【橋りょう・トンネル】&#10;有形固定資産減価償却率"/>
        <xdr:cNvSpPr txBox="1"/>
      </xdr:nvSpPr>
      <xdr:spPr>
        <a:xfrm>
          <a:off x="3582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182" name="n_2mainValue【橋りょう・トンネル】&#10;有形固定資産減価償却率"/>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72301</xdr:rowOff>
    </xdr:from>
    <xdr:to>
      <xdr:col>55</xdr:col>
      <xdr:colOff>50800</xdr:colOff>
      <xdr:row>64</xdr:row>
      <xdr:rowOff>2451</xdr:rowOff>
    </xdr:to>
    <xdr:sp macro="" textlink="">
      <xdr:nvSpPr>
        <xdr:cNvPr id="221" name="楕円 220"/>
        <xdr:cNvSpPr/>
      </xdr:nvSpPr>
      <xdr:spPr>
        <a:xfrm>
          <a:off x="10426700" y="108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22"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72902</xdr:rowOff>
    </xdr:from>
    <xdr:to>
      <xdr:col>50</xdr:col>
      <xdr:colOff>165100</xdr:colOff>
      <xdr:row>64</xdr:row>
      <xdr:rowOff>3052</xdr:rowOff>
    </xdr:to>
    <xdr:sp macro="" textlink="">
      <xdr:nvSpPr>
        <xdr:cNvPr id="223" name="楕円 222"/>
        <xdr:cNvSpPr/>
      </xdr:nvSpPr>
      <xdr:spPr>
        <a:xfrm>
          <a:off x="9588500" y="108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123101</xdr:rowOff>
    </xdr:from>
    <xdr:to>
      <xdr:col>55</xdr:col>
      <xdr:colOff>0</xdr:colOff>
      <xdr:row>63</xdr:row>
      <xdr:rowOff>123702</xdr:rowOff>
    </xdr:to>
    <xdr:cxnSp macro="">
      <xdr:nvCxnSpPr>
        <xdr:cNvPr id="224" name="直線コネクタ 223"/>
        <xdr:cNvCxnSpPr/>
      </xdr:nvCxnSpPr>
      <xdr:spPr>
        <a:xfrm flipV="1">
          <a:off x="9639300" y="10924451"/>
          <a:ext cx="8382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72792</xdr:rowOff>
    </xdr:from>
    <xdr:to>
      <xdr:col>46</xdr:col>
      <xdr:colOff>38100</xdr:colOff>
      <xdr:row>64</xdr:row>
      <xdr:rowOff>2942</xdr:rowOff>
    </xdr:to>
    <xdr:sp macro="" textlink="">
      <xdr:nvSpPr>
        <xdr:cNvPr id="225" name="楕円 224"/>
        <xdr:cNvSpPr/>
      </xdr:nvSpPr>
      <xdr:spPr>
        <a:xfrm>
          <a:off x="8699500" y="10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123592</xdr:rowOff>
    </xdr:from>
    <xdr:to>
      <xdr:col>50</xdr:col>
      <xdr:colOff>114300</xdr:colOff>
      <xdr:row>63</xdr:row>
      <xdr:rowOff>123702</xdr:rowOff>
    </xdr:to>
    <xdr:cxnSp macro="">
      <xdr:nvCxnSpPr>
        <xdr:cNvPr id="226" name="直線コネクタ 225"/>
        <xdr:cNvCxnSpPr/>
      </xdr:nvCxnSpPr>
      <xdr:spPr>
        <a:xfrm>
          <a:off x="8750300" y="10924942"/>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165629</xdr:rowOff>
    </xdr:from>
    <xdr:ext cx="534377" cy="259045"/>
    <xdr:sp macro="" textlink="">
      <xdr:nvSpPr>
        <xdr:cNvPr id="230" name="n_1mainValue【橋りょう・トンネル】&#10;一人当たり有形固定資産（償却資産）額"/>
        <xdr:cNvSpPr txBox="1"/>
      </xdr:nvSpPr>
      <xdr:spPr>
        <a:xfrm>
          <a:off x="9359411" y="109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165519</xdr:rowOff>
    </xdr:from>
    <xdr:ext cx="534377" cy="259045"/>
    <xdr:sp macro="" textlink="">
      <xdr:nvSpPr>
        <xdr:cNvPr id="231" name="n_2mainValue【橋りょう・トンネル】&#10;一人当たり有形固定資産（償却資産）額"/>
        <xdr:cNvSpPr txBox="1"/>
      </xdr:nvSpPr>
      <xdr:spPr>
        <a:xfrm>
          <a:off x="8483111" y="10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63500</xdr:rowOff>
    </xdr:from>
    <xdr:to>
      <xdr:col>24</xdr:col>
      <xdr:colOff>114300</xdr:colOff>
      <xdr:row>78</xdr:row>
      <xdr:rowOff>165100</xdr:rowOff>
    </xdr:to>
    <xdr:sp macro="" textlink="">
      <xdr:nvSpPr>
        <xdr:cNvPr id="271" name="楕円 270"/>
        <xdr:cNvSpPr/>
      </xdr:nvSpPr>
      <xdr:spPr>
        <a:xfrm>
          <a:off x="4584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86377</xdr:rowOff>
    </xdr:from>
    <xdr:ext cx="405111" cy="259045"/>
    <xdr:sp macro="" textlink="">
      <xdr:nvSpPr>
        <xdr:cNvPr id="272" name="【公営住宅】&#10;有形固定資産減価償却率該当値テキスト"/>
        <xdr:cNvSpPr txBox="1"/>
      </xdr:nvSpPr>
      <xdr:spPr>
        <a:xfrm>
          <a:off x="4673600"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82550</xdr:rowOff>
    </xdr:from>
    <xdr:to>
      <xdr:col>20</xdr:col>
      <xdr:colOff>38100</xdr:colOff>
      <xdr:row>79</xdr:row>
      <xdr:rowOff>12700</xdr:rowOff>
    </xdr:to>
    <xdr:sp macro="" textlink="">
      <xdr:nvSpPr>
        <xdr:cNvPr id="273" name="楕円 272"/>
        <xdr:cNvSpPr/>
      </xdr:nvSpPr>
      <xdr:spPr>
        <a:xfrm>
          <a:off x="3746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114300</xdr:rowOff>
    </xdr:from>
    <xdr:to>
      <xdr:col>24</xdr:col>
      <xdr:colOff>63500</xdr:colOff>
      <xdr:row>78</xdr:row>
      <xdr:rowOff>133350</xdr:rowOff>
    </xdr:to>
    <xdr:cxnSp macro="">
      <xdr:nvCxnSpPr>
        <xdr:cNvPr id="274" name="直線コネクタ 273"/>
        <xdr:cNvCxnSpPr/>
      </xdr:nvCxnSpPr>
      <xdr:spPr>
        <a:xfrm flipV="1">
          <a:off x="3797300" y="13487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116839</xdr:rowOff>
    </xdr:from>
    <xdr:to>
      <xdr:col>15</xdr:col>
      <xdr:colOff>101600</xdr:colOff>
      <xdr:row>79</xdr:row>
      <xdr:rowOff>46989</xdr:rowOff>
    </xdr:to>
    <xdr:sp macro="" textlink="">
      <xdr:nvSpPr>
        <xdr:cNvPr id="275" name="楕円 274"/>
        <xdr:cNvSpPr/>
      </xdr:nvSpPr>
      <xdr:spPr>
        <a:xfrm>
          <a:off x="2857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78</xdr:row>
      <xdr:rowOff>167639</xdr:rowOff>
    </xdr:to>
    <xdr:cxnSp macro="">
      <xdr:nvCxnSpPr>
        <xdr:cNvPr id="276" name="直線コネクタ 275"/>
        <xdr:cNvCxnSpPr/>
      </xdr:nvCxnSpPr>
      <xdr:spPr>
        <a:xfrm flipV="1">
          <a:off x="2908300" y="13506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29227</xdr:rowOff>
    </xdr:from>
    <xdr:ext cx="405111" cy="259045"/>
    <xdr:sp macro="" textlink="">
      <xdr:nvSpPr>
        <xdr:cNvPr id="280" name="n_1mainValue【公営住宅】&#10;有形固定資産減価償却率"/>
        <xdr:cNvSpPr txBox="1"/>
      </xdr:nvSpPr>
      <xdr:spPr>
        <a:xfrm>
          <a:off x="35820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63516</xdr:rowOff>
    </xdr:from>
    <xdr:ext cx="405111" cy="259045"/>
    <xdr:sp macro="" textlink="">
      <xdr:nvSpPr>
        <xdr:cNvPr id="281" name="n_2mainValue【公営住宅】&#10;有形固定資産減価償却率"/>
        <xdr:cNvSpPr txBox="1"/>
      </xdr:nvSpPr>
      <xdr:spPr>
        <a:xfrm>
          <a:off x="2705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33782</xdr:rowOff>
    </xdr:from>
    <xdr:to>
      <xdr:col>55</xdr:col>
      <xdr:colOff>50800</xdr:colOff>
      <xdr:row>86</xdr:row>
      <xdr:rowOff>135382</xdr:rowOff>
    </xdr:to>
    <xdr:sp macro="" textlink="">
      <xdr:nvSpPr>
        <xdr:cNvPr id="320" name="楕円 319"/>
        <xdr:cNvSpPr/>
      </xdr:nvSpPr>
      <xdr:spPr>
        <a:xfrm>
          <a:off x="104267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120159</xdr:rowOff>
    </xdr:from>
    <xdr:ext cx="469744" cy="259045"/>
    <xdr:sp macro="" textlink="">
      <xdr:nvSpPr>
        <xdr:cNvPr id="321" name="【公営住宅】&#10;一人当たり面積該当値テキスト"/>
        <xdr:cNvSpPr txBox="1"/>
      </xdr:nvSpPr>
      <xdr:spPr>
        <a:xfrm>
          <a:off x="10515600" y="1469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33782</xdr:rowOff>
    </xdr:from>
    <xdr:to>
      <xdr:col>50</xdr:col>
      <xdr:colOff>165100</xdr:colOff>
      <xdr:row>86</xdr:row>
      <xdr:rowOff>135382</xdr:rowOff>
    </xdr:to>
    <xdr:sp macro="" textlink="">
      <xdr:nvSpPr>
        <xdr:cNvPr id="322" name="楕円 321"/>
        <xdr:cNvSpPr/>
      </xdr:nvSpPr>
      <xdr:spPr>
        <a:xfrm>
          <a:off x="9588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84582</xdr:rowOff>
    </xdr:from>
    <xdr:to>
      <xdr:col>55</xdr:col>
      <xdr:colOff>0</xdr:colOff>
      <xdr:row>86</xdr:row>
      <xdr:rowOff>84582</xdr:rowOff>
    </xdr:to>
    <xdr:cxnSp macro="">
      <xdr:nvCxnSpPr>
        <xdr:cNvPr id="323" name="直線コネクタ 322"/>
        <xdr:cNvCxnSpPr/>
      </xdr:nvCxnSpPr>
      <xdr:spPr>
        <a:xfrm>
          <a:off x="9639300" y="1482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24" name="楕円 323"/>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84582</xdr:rowOff>
    </xdr:to>
    <xdr:cxnSp macro="">
      <xdr:nvCxnSpPr>
        <xdr:cNvPr id="325" name="直線コネクタ 324"/>
        <xdr:cNvCxnSpPr/>
      </xdr:nvCxnSpPr>
      <xdr:spPr>
        <a:xfrm>
          <a:off x="8750300" y="148285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126509</xdr:rowOff>
    </xdr:from>
    <xdr:ext cx="469744" cy="259045"/>
    <xdr:sp macro="" textlink="">
      <xdr:nvSpPr>
        <xdr:cNvPr id="329" name="n_1mainValue【公営住宅】&#10;一人当たり面積"/>
        <xdr:cNvSpPr txBox="1"/>
      </xdr:nvSpPr>
      <xdr:spPr>
        <a:xfrm>
          <a:off x="93917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30" name="n_2mainValue【公営住宅】&#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386" name="楕円 385"/>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387" name="【認定こども園・幼稚園・保育所】&#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388" name="楕円 387"/>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35</xdr:row>
      <xdr:rowOff>121920</xdr:rowOff>
    </xdr:to>
    <xdr:cxnSp macro="">
      <xdr:nvCxnSpPr>
        <xdr:cNvPr id="389" name="直線コネクタ 388"/>
        <xdr:cNvCxnSpPr/>
      </xdr:nvCxnSpPr>
      <xdr:spPr>
        <a:xfrm>
          <a:off x="15481300" y="6122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95885</xdr:rowOff>
    </xdr:from>
    <xdr:to>
      <xdr:col>76</xdr:col>
      <xdr:colOff>165100</xdr:colOff>
      <xdr:row>36</xdr:row>
      <xdr:rowOff>26035</xdr:rowOff>
    </xdr:to>
    <xdr:sp macro="" textlink="">
      <xdr:nvSpPr>
        <xdr:cNvPr id="390" name="楕円 389"/>
        <xdr:cNvSpPr/>
      </xdr:nvSpPr>
      <xdr:spPr>
        <a:xfrm>
          <a:off x="14541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35</xdr:row>
      <xdr:rowOff>146685</xdr:rowOff>
    </xdr:to>
    <xdr:cxnSp macro="">
      <xdr:nvCxnSpPr>
        <xdr:cNvPr id="391" name="直線コネクタ 390"/>
        <xdr:cNvCxnSpPr/>
      </xdr:nvCxnSpPr>
      <xdr:spPr>
        <a:xfrm flipV="1">
          <a:off x="14592300" y="61226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395" name="n_1mainValue【認定こども園・幼稚園・保育所】&#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42562</xdr:rowOff>
    </xdr:from>
    <xdr:ext cx="405111" cy="259045"/>
    <xdr:sp macro="" textlink="">
      <xdr:nvSpPr>
        <xdr:cNvPr id="396" name="n_2mainValue【認定こども園・幼稚園・保育所】&#10;有形固定資産減価償却率"/>
        <xdr:cNvSpPr txBox="1"/>
      </xdr:nvSpPr>
      <xdr:spPr>
        <a:xfrm>
          <a:off x="14389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50546</xdr:rowOff>
    </xdr:from>
    <xdr:to>
      <xdr:col>116</xdr:col>
      <xdr:colOff>114300</xdr:colOff>
      <xdr:row>37</xdr:row>
      <xdr:rowOff>152146</xdr:rowOff>
    </xdr:to>
    <xdr:sp macro="" textlink="">
      <xdr:nvSpPr>
        <xdr:cNvPr id="433" name="楕円 432"/>
        <xdr:cNvSpPr/>
      </xdr:nvSpPr>
      <xdr:spPr>
        <a:xfrm>
          <a:off x="22110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73423</xdr:rowOff>
    </xdr:from>
    <xdr:ext cx="469744" cy="259045"/>
    <xdr:sp macro="" textlink="">
      <xdr:nvSpPr>
        <xdr:cNvPr id="434" name="【認定こども園・幼稚園・保育所】&#10;一人当たり面積該当値テキスト"/>
        <xdr:cNvSpPr txBox="1"/>
      </xdr:nvSpPr>
      <xdr:spPr>
        <a:xfrm>
          <a:off x="221996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435" name="楕円 434"/>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101346</xdr:rowOff>
    </xdr:from>
    <xdr:to>
      <xdr:col>116</xdr:col>
      <xdr:colOff>63500</xdr:colOff>
      <xdr:row>37</xdr:row>
      <xdr:rowOff>101346</xdr:rowOff>
    </xdr:to>
    <xdr:cxnSp macro="">
      <xdr:nvCxnSpPr>
        <xdr:cNvPr id="436" name="直線コネクタ 435"/>
        <xdr:cNvCxnSpPr/>
      </xdr:nvCxnSpPr>
      <xdr:spPr>
        <a:xfrm>
          <a:off x="21323300" y="6444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50546</xdr:rowOff>
    </xdr:from>
    <xdr:to>
      <xdr:col>107</xdr:col>
      <xdr:colOff>101600</xdr:colOff>
      <xdr:row>37</xdr:row>
      <xdr:rowOff>152146</xdr:rowOff>
    </xdr:to>
    <xdr:sp macro="" textlink="">
      <xdr:nvSpPr>
        <xdr:cNvPr id="437" name="楕円 436"/>
        <xdr:cNvSpPr/>
      </xdr:nvSpPr>
      <xdr:spPr>
        <a:xfrm>
          <a:off x="20383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101346</xdr:rowOff>
    </xdr:from>
    <xdr:to>
      <xdr:col>111</xdr:col>
      <xdr:colOff>177800</xdr:colOff>
      <xdr:row>37</xdr:row>
      <xdr:rowOff>101346</xdr:rowOff>
    </xdr:to>
    <xdr:cxnSp macro="">
      <xdr:nvCxnSpPr>
        <xdr:cNvPr id="438" name="直線コネクタ 437"/>
        <xdr:cNvCxnSpPr/>
      </xdr:nvCxnSpPr>
      <xdr:spPr>
        <a:xfrm>
          <a:off x="20434300" y="644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442"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3" name="n_2main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xdr:rowOff>
    </xdr:from>
    <xdr:to>
      <xdr:col>85</xdr:col>
      <xdr:colOff>177800</xdr:colOff>
      <xdr:row>59</xdr:row>
      <xdr:rowOff>105664</xdr:rowOff>
    </xdr:to>
    <xdr:sp macro="" textlink="">
      <xdr:nvSpPr>
        <xdr:cNvPr id="481" name="楕円 480"/>
        <xdr:cNvSpPr/>
      </xdr:nvSpPr>
      <xdr:spPr>
        <a:xfrm>
          <a:off x="16268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26941</xdr:rowOff>
    </xdr:from>
    <xdr:ext cx="405111" cy="259045"/>
    <xdr:sp macro="" textlink="">
      <xdr:nvSpPr>
        <xdr:cNvPr id="482" name="【学校施設】&#10;有形固定資産減価償却率該当値テキスト"/>
        <xdr:cNvSpPr txBox="1"/>
      </xdr:nvSpPr>
      <xdr:spPr>
        <a:xfrm>
          <a:off x="16357600" y="997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483" name="楕円 482"/>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54864</xdr:rowOff>
    </xdr:from>
    <xdr:to>
      <xdr:col>85</xdr:col>
      <xdr:colOff>127000</xdr:colOff>
      <xdr:row>59</xdr:row>
      <xdr:rowOff>93726</xdr:rowOff>
    </xdr:to>
    <xdr:cxnSp macro="">
      <xdr:nvCxnSpPr>
        <xdr:cNvPr id="484" name="直線コネクタ 483"/>
        <xdr:cNvCxnSpPr/>
      </xdr:nvCxnSpPr>
      <xdr:spPr>
        <a:xfrm flipV="1">
          <a:off x="15481300" y="1017041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90932</xdr:rowOff>
    </xdr:from>
    <xdr:to>
      <xdr:col>76</xdr:col>
      <xdr:colOff>165100</xdr:colOff>
      <xdr:row>60</xdr:row>
      <xdr:rowOff>21082</xdr:rowOff>
    </xdr:to>
    <xdr:sp macro="" textlink="">
      <xdr:nvSpPr>
        <xdr:cNvPr id="485" name="楕円 484"/>
        <xdr:cNvSpPr/>
      </xdr:nvSpPr>
      <xdr:spPr>
        <a:xfrm>
          <a:off x="14541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93726</xdr:rowOff>
    </xdr:from>
    <xdr:to>
      <xdr:col>81</xdr:col>
      <xdr:colOff>50800</xdr:colOff>
      <xdr:row>59</xdr:row>
      <xdr:rowOff>141732</xdr:rowOff>
    </xdr:to>
    <xdr:cxnSp macro="">
      <xdr:nvCxnSpPr>
        <xdr:cNvPr id="486" name="直線コネクタ 485"/>
        <xdr:cNvCxnSpPr/>
      </xdr:nvCxnSpPr>
      <xdr:spPr>
        <a:xfrm flipV="1">
          <a:off x="14592300" y="102092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161053</xdr:rowOff>
    </xdr:from>
    <xdr:ext cx="405111" cy="259045"/>
    <xdr:sp macro="" textlink="">
      <xdr:nvSpPr>
        <xdr:cNvPr id="490" name="n_1mainValue【学校施設】&#10;有形固定資産減価償却率"/>
        <xdr:cNvSpPr txBox="1"/>
      </xdr:nvSpPr>
      <xdr:spPr>
        <a:xfrm>
          <a:off x="152660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37609</xdr:rowOff>
    </xdr:from>
    <xdr:ext cx="405111" cy="259045"/>
    <xdr:sp macro="" textlink="">
      <xdr:nvSpPr>
        <xdr:cNvPr id="491" name="n_2mainValue【学校施設】&#10;有形固定資産減価償却率"/>
        <xdr:cNvSpPr txBox="1"/>
      </xdr:nvSpPr>
      <xdr:spPr>
        <a:xfrm>
          <a:off x="143897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94132</xdr:rowOff>
    </xdr:from>
    <xdr:to>
      <xdr:col>116</xdr:col>
      <xdr:colOff>114300</xdr:colOff>
      <xdr:row>64</xdr:row>
      <xdr:rowOff>24282</xdr:rowOff>
    </xdr:to>
    <xdr:sp macro="" textlink="">
      <xdr:nvSpPr>
        <xdr:cNvPr id="529" name="楕円 528"/>
        <xdr:cNvSpPr/>
      </xdr:nvSpPr>
      <xdr:spPr>
        <a:xfrm>
          <a:off x="22110700" y="108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9059</xdr:rowOff>
    </xdr:from>
    <xdr:ext cx="469744" cy="259045"/>
    <xdr:sp macro="" textlink="">
      <xdr:nvSpPr>
        <xdr:cNvPr id="530" name="【学校施設】&#10;一人当たり面積該当値テキスト"/>
        <xdr:cNvSpPr txBox="1"/>
      </xdr:nvSpPr>
      <xdr:spPr>
        <a:xfrm>
          <a:off x="22199600" y="1081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94590</xdr:rowOff>
    </xdr:from>
    <xdr:to>
      <xdr:col>112</xdr:col>
      <xdr:colOff>38100</xdr:colOff>
      <xdr:row>64</xdr:row>
      <xdr:rowOff>24740</xdr:rowOff>
    </xdr:to>
    <xdr:sp macro="" textlink="">
      <xdr:nvSpPr>
        <xdr:cNvPr id="531" name="楕円 530"/>
        <xdr:cNvSpPr/>
      </xdr:nvSpPr>
      <xdr:spPr>
        <a:xfrm>
          <a:off x="21272500" y="108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144932</xdr:rowOff>
    </xdr:from>
    <xdr:to>
      <xdr:col>116</xdr:col>
      <xdr:colOff>63500</xdr:colOff>
      <xdr:row>63</xdr:row>
      <xdr:rowOff>145390</xdr:rowOff>
    </xdr:to>
    <xdr:cxnSp macro="">
      <xdr:nvCxnSpPr>
        <xdr:cNvPr id="532" name="直線コネクタ 531"/>
        <xdr:cNvCxnSpPr/>
      </xdr:nvCxnSpPr>
      <xdr:spPr>
        <a:xfrm flipV="1">
          <a:off x="21323300" y="1094628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94132</xdr:rowOff>
    </xdr:from>
    <xdr:to>
      <xdr:col>107</xdr:col>
      <xdr:colOff>101600</xdr:colOff>
      <xdr:row>64</xdr:row>
      <xdr:rowOff>24282</xdr:rowOff>
    </xdr:to>
    <xdr:sp macro="" textlink="">
      <xdr:nvSpPr>
        <xdr:cNvPr id="533" name="楕円 532"/>
        <xdr:cNvSpPr/>
      </xdr:nvSpPr>
      <xdr:spPr>
        <a:xfrm>
          <a:off x="20383500" y="108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144932</xdr:rowOff>
    </xdr:from>
    <xdr:to>
      <xdr:col>111</xdr:col>
      <xdr:colOff>177800</xdr:colOff>
      <xdr:row>63</xdr:row>
      <xdr:rowOff>145390</xdr:rowOff>
    </xdr:to>
    <xdr:cxnSp macro="">
      <xdr:nvCxnSpPr>
        <xdr:cNvPr id="534" name="直線コネクタ 533"/>
        <xdr:cNvCxnSpPr/>
      </xdr:nvCxnSpPr>
      <xdr:spPr>
        <a:xfrm>
          <a:off x="20434300" y="109462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15867</xdr:rowOff>
    </xdr:from>
    <xdr:ext cx="469744" cy="259045"/>
    <xdr:sp macro="" textlink="">
      <xdr:nvSpPr>
        <xdr:cNvPr id="538" name="n_1mainValue【学校施設】&#10;一人当たり面積"/>
        <xdr:cNvSpPr txBox="1"/>
      </xdr:nvSpPr>
      <xdr:spPr>
        <a:xfrm>
          <a:off x="21075727" y="109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15409</xdr:rowOff>
    </xdr:from>
    <xdr:ext cx="469744" cy="259045"/>
    <xdr:sp macro="" textlink="">
      <xdr:nvSpPr>
        <xdr:cNvPr id="539" name="n_2mainValue【学校施設】&#10;一人当たり面積"/>
        <xdr:cNvSpPr txBox="1"/>
      </xdr:nvSpPr>
      <xdr:spPr>
        <a:xfrm>
          <a:off x="20199427" y="109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50981</xdr:rowOff>
    </xdr:from>
    <xdr:to>
      <xdr:col>85</xdr:col>
      <xdr:colOff>177800</xdr:colOff>
      <xdr:row>77</xdr:row>
      <xdr:rowOff>152581</xdr:rowOff>
    </xdr:to>
    <xdr:sp macro="" textlink="">
      <xdr:nvSpPr>
        <xdr:cNvPr id="580" name="楕円 579"/>
        <xdr:cNvSpPr/>
      </xdr:nvSpPr>
      <xdr:spPr>
        <a:xfrm>
          <a:off x="16268700" y="132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581" name="【児童館】&#10;有形固定資産減価償却率該当値テキスト"/>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2" name="楕円 58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101781</xdr:rowOff>
    </xdr:to>
    <xdr:cxnSp macro="">
      <xdr:nvCxnSpPr>
        <xdr:cNvPr id="583" name="直線コネクタ 582"/>
        <xdr:cNvCxnSpPr/>
      </xdr:nvCxnSpPr>
      <xdr:spPr>
        <a:xfrm>
          <a:off x="15481300" y="132805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4" name="楕円 583"/>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5" name="直線コネクタ 584"/>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89"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0"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27" name="楕円 626"/>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28" name="【児童館】&#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29" name="楕円 628"/>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30" name="直線コネクタ 629"/>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31" name="楕円 630"/>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32" name="直線コネクタ 631"/>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36"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37"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678" name="楕円 677"/>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679" name="【公民館】&#10;有形固定資産減価償却率該当値テキスト"/>
        <xdr:cNvSpPr txBox="1"/>
      </xdr:nvSpPr>
      <xdr:spPr>
        <a:xfrm>
          <a:off x="163576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680" name="楕円 679"/>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72934</xdr:rowOff>
    </xdr:from>
    <xdr:to>
      <xdr:col>85</xdr:col>
      <xdr:colOff>127000</xdr:colOff>
      <xdr:row>102</xdr:row>
      <xdr:rowOff>105592</xdr:rowOff>
    </xdr:to>
    <xdr:cxnSp macro="">
      <xdr:nvCxnSpPr>
        <xdr:cNvPr id="681" name="直線コネクタ 680"/>
        <xdr:cNvCxnSpPr/>
      </xdr:nvCxnSpPr>
      <xdr:spPr>
        <a:xfrm flipV="1">
          <a:off x="15481300" y="175608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89081</xdr:rowOff>
    </xdr:from>
    <xdr:to>
      <xdr:col>76</xdr:col>
      <xdr:colOff>165100</xdr:colOff>
      <xdr:row>103</xdr:row>
      <xdr:rowOff>19231</xdr:rowOff>
    </xdr:to>
    <xdr:sp macro="" textlink="">
      <xdr:nvSpPr>
        <xdr:cNvPr id="682" name="楕円 681"/>
        <xdr:cNvSpPr/>
      </xdr:nvSpPr>
      <xdr:spPr>
        <a:xfrm>
          <a:off x="14541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105592</xdr:rowOff>
    </xdr:from>
    <xdr:to>
      <xdr:col>81</xdr:col>
      <xdr:colOff>50800</xdr:colOff>
      <xdr:row>102</xdr:row>
      <xdr:rowOff>139881</xdr:rowOff>
    </xdr:to>
    <xdr:cxnSp macro="">
      <xdr:nvCxnSpPr>
        <xdr:cNvPr id="683" name="直線コネクタ 682"/>
        <xdr:cNvCxnSpPr/>
      </xdr:nvCxnSpPr>
      <xdr:spPr>
        <a:xfrm flipV="1">
          <a:off x="14592300" y="175934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1469</xdr:rowOff>
    </xdr:from>
    <xdr:ext cx="405111" cy="259045"/>
    <xdr:sp macro="" textlink="">
      <xdr:nvSpPr>
        <xdr:cNvPr id="687" name="n_1mainValue【公民館】&#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35758</xdr:rowOff>
    </xdr:from>
    <xdr:ext cx="405111" cy="259045"/>
    <xdr:sp macro="" textlink="">
      <xdr:nvSpPr>
        <xdr:cNvPr id="688" name="n_2mainValue【公民館】&#10;有形固定資産減価償却率"/>
        <xdr:cNvSpPr txBox="1"/>
      </xdr:nvSpPr>
      <xdr:spPr>
        <a:xfrm>
          <a:off x="143897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27" name="楕円 726"/>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728" name="【公民館】&#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29" name="楕円 728"/>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730" name="直線コネクタ 729"/>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31" name="楕円 730"/>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732" name="直線コネクタ 731"/>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36"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37"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認定こども園・幼稚園・保育所、学校施設、公営住宅、児童館及び公民館となっている。特に、公営住宅と児童館の減価償却率は９０％を超え老朽化が顕著となっている一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人当たり面積は類似団体を大きく下回っており維持管理費用は比較的抑えられている。老朽化についても老朽箇所の改修・修繕を随時行っており問題なく使用できている。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道路、橋りょう・トンネルについては、減価償却率、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人当たり面積ともに類似団体を下回っているが、当市は人口増加市であり道路開発は今後も続くと想定されるため、将来的な負担の増加に注意し計画的な更新等を進めていく必要がある。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53,908
53,546
38.51
17,821,114
17,277,874
438,921
10,388,269
6,492,648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129903</xdr:rowOff>
    </xdr:from>
    <xdr:to>
      <xdr:col>24</xdr:col>
      <xdr:colOff>114300</xdr:colOff>
      <xdr:row>39</xdr:row>
      <xdr:rowOff>60053</xdr:rowOff>
    </xdr:to>
    <xdr:sp macro="" textlink="">
      <xdr:nvSpPr>
        <xdr:cNvPr id="72" name="楕円 71"/>
        <xdr:cNvSpPr/>
      </xdr:nvSpPr>
      <xdr:spPr>
        <a:xfrm>
          <a:off x="4584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108330</xdr:rowOff>
    </xdr:from>
    <xdr:ext cx="405111" cy="259045"/>
    <xdr:sp macro="" textlink="">
      <xdr:nvSpPr>
        <xdr:cNvPr id="73" name="【図書館】&#10;有形固定資産減価償却率該当値テキスト"/>
        <xdr:cNvSpPr txBox="1"/>
      </xdr:nvSpPr>
      <xdr:spPr>
        <a:xfrm>
          <a:off x="4673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4" name="楕円 73"/>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9253</xdr:rowOff>
    </xdr:from>
    <xdr:to>
      <xdr:col>24</xdr:col>
      <xdr:colOff>63500</xdr:colOff>
      <xdr:row>39</xdr:row>
      <xdr:rowOff>45176</xdr:rowOff>
    </xdr:to>
    <xdr:cxnSp macro="">
      <xdr:nvCxnSpPr>
        <xdr:cNvPr id="75" name="直線コネクタ 74"/>
        <xdr:cNvCxnSpPr/>
      </xdr:nvCxnSpPr>
      <xdr:spPr>
        <a:xfrm flipV="1">
          <a:off x="3797300" y="66958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31931</xdr:rowOff>
    </xdr:from>
    <xdr:to>
      <xdr:col>15</xdr:col>
      <xdr:colOff>101600</xdr:colOff>
      <xdr:row>39</xdr:row>
      <xdr:rowOff>133531</xdr:rowOff>
    </xdr:to>
    <xdr:sp macro="" textlink="">
      <xdr:nvSpPr>
        <xdr:cNvPr id="76" name="楕円 75"/>
        <xdr:cNvSpPr/>
      </xdr:nvSpPr>
      <xdr:spPr>
        <a:xfrm>
          <a:off x="2857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82731</xdr:rowOff>
    </xdr:to>
    <xdr:cxnSp macro="">
      <xdr:nvCxnSpPr>
        <xdr:cNvPr id="77" name="直線コネクタ 76"/>
        <xdr:cNvCxnSpPr/>
      </xdr:nvCxnSpPr>
      <xdr:spPr>
        <a:xfrm flipV="1">
          <a:off x="2908300" y="67317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78"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79"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1" name="n_1mainValue【図書館】&#10;有形固定資産減価償却率"/>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124658</xdr:rowOff>
    </xdr:from>
    <xdr:ext cx="405111" cy="259045"/>
    <xdr:sp macro="" textlink="">
      <xdr:nvSpPr>
        <xdr:cNvPr id="82" name="n_2mainValue【図書館】&#10;有形固定資産減価償却率"/>
        <xdr:cNvSpPr txBox="1"/>
      </xdr:nvSpPr>
      <xdr:spPr>
        <a:xfrm>
          <a:off x="2705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21" name="楕円 120"/>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3827</xdr:rowOff>
    </xdr:from>
    <xdr:ext cx="469744" cy="259045"/>
    <xdr:sp macro="" textlink="">
      <xdr:nvSpPr>
        <xdr:cNvPr id="122" name="【図書館】&#10;一人当たり面積該当値テキスト"/>
        <xdr:cNvSpPr txBox="1"/>
      </xdr:nvSpPr>
      <xdr:spPr>
        <a:xfrm>
          <a:off x="105156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152400</xdr:rowOff>
    </xdr:from>
    <xdr:to>
      <xdr:col>50</xdr:col>
      <xdr:colOff>165100</xdr:colOff>
      <xdr:row>37</xdr:row>
      <xdr:rowOff>82550</xdr:rowOff>
    </xdr:to>
    <xdr:sp macro="" textlink="">
      <xdr:nvSpPr>
        <xdr:cNvPr id="123" name="楕円 122"/>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31750</xdr:rowOff>
    </xdr:from>
    <xdr:to>
      <xdr:col>55</xdr:col>
      <xdr:colOff>0</xdr:colOff>
      <xdr:row>37</xdr:row>
      <xdr:rowOff>31750</xdr:rowOff>
    </xdr:to>
    <xdr:cxnSp macro="">
      <xdr:nvCxnSpPr>
        <xdr:cNvPr id="124" name="直線コネクタ 123"/>
        <xdr:cNvCxnSpPr/>
      </xdr:nvCxnSpPr>
      <xdr:spPr>
        <a:xfrm>
          <a:off x="9639300" y="637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152400</xdr:rowOff>
    </xdr:from>
    <xdr:to>
      <xdr:col>46</xdr:col>
      <xdr:colOff>38100</xdr:colOff>
      <xdr:row>37</xdr:row>
      <xdr:rowOff>82550</xdr:rowOff>
    </xdr:to>
    <xdr:sp macro="" textlink="">
      <xdr:nvSpPr>
        <xdr:cNvPr id="125" name="楕円 124"/>
        <xdr:cNvSpPr/>
      </xdr:nvSpPr>
      <xdr:spPr>
        <a:xfrm>
          <a:off x="869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31750</xdr:rowOff>
    </xdr:from>
    <xdr:to>
      <xdr:col>50</xdr:col>
      <xdr:colOff>114300</xdr:colOff>
      <xdr:row>37</xdr:row>
      <xdr:rowOff>31750</xdr:rowOff>
    </xdr:to>
    <xdr:cxnSp macro="">
      <xdr:nvCxnSpPr>
        <xdr:cNvPr id="126" name="直線コネクタ 125"/>
        <xdr:cNvCxnSpPr/>
      </xdr:nvCxnSpPr>
      <xdr:spPr>
        <a:xfrm>
          <a:off x="87503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8"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99077</xdr:rowOff>
    </xdr:from>
    <xdr:ext cx="469744" cy="259045"/>
    <xdr:sp macro="" textlink="">
      <xdr:nvSpPr>
        <xdr:cNvPr id="130" name="n_1mainValue【図書館】&#10;一人当たり面積"/>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99077</xdr:rowOff>
    </xdr:from>
    <xdr:ext cx="469744" cy="259045"/>
    <xdr:sp macro="" textlink="">
      <xdr:nvSpPr>
        <xdr:cNvPr id="131" name="n_2mainValue【図書館】&#10;一人当たり面積"/>
        <xdr:cNvSpPr txBox="1"/>
      </xdr:nvSpPr>
      <xdr:spPr>
        <a:xfrm>
          <a:off x="85154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71" name="楕円 170"/>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72" name="【体育館・プール】&#10;有形固定資産減価償却率該当値テキスト"/>
        <xdr:cNvSpPr txBox="1"/>
      </xdr:nvSpPr>
      <xdr:spPr>
        <a:xfrm>
          <a:off x="4673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50165</xdr:rowOff>
    </xdr:from>
    <xdr:to>
      <xdr:col>20</xdr:col>
      <xdr:colOff>38100</xdr:colOff>
      <xdr:row>57</xdr:row>
      <xdr:rowOff>151765</xdr:rowOff>
    </xdr:to>
    <xdr:sp macro="" textlink="">
      <xdr:nvSpPr>
        <xdr:cNvPr id="173" name="楕円 172"/>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59</xdr:row>
      <xdr:rowOff>87630</xdr:rowOff>
    </xdr:to>
    <xdr:cxnSp macro="">
      <xdr:nvCxnSpPr>
        <xdr:cNvPr id="174" name="直線コネクタ 173"/>
        <xdr:cNvCxnSpPr/>
      </xdr:nvCxnSpPr>
      <xdr:spPr>
        <a:xfrm>
          <a:off x="3797300" y="9873615"/>
          <a:ext cx="8382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75" name="楕円 174"/>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100965</xdr:rowOff>
    </xdr:from>
    <xdr:to>
      <xdr:col>19</xdr:col>
      <xdr:colOff>177800</xdr:colOff>
      <xdr:row>57</xdr:row>
      <xdr:rowOff>129540</xdr:rowOff>
    </xdr:to>
    <xdr:cxnSp macro="">
      <xdr:nvCxnSpPr>
        <xdr:cNvPr id="176" name="直線コネクタ 175"/>
        <xdr:cNvCxnSpPr/>
      </xdr:nvCxnSpPr>
      <xdr:spPr>
        <a:xfrm flipV="1">
          <a:off x="2908300" y="98736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168292</xdr:rowOff>
    </xdr:from>
    <xdr:ext cx="405111" cy="259045"/>
    <xdr:sp macro="" textlink="">
      <xdr:nvSpPr>
        <xdr:cNvPr id="180" name="n_1mainValue【体育館・プール】&#10;有形固定資産減価償却率"/>
        <xdr:cNvSpPr txBox="1"/>
      </xdr:nvSpPr>
      <xdr:spPr>
        <a:xfrm>
          <a:off x="3582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81" name="n_2main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0"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20" name="楕円 219"/>
        <xdr:cNvSpPr/>
      </xdr:nvSpPr>
      <xdr:spPr>
        <a:xfrm>
          <a:off x="10426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124477</xdr:rowOff>
    </xdr:from>
    <xdr:ext cx="469744" cy="259045"/>
    <xdr:sp macro="" textlink="">
      <xdr:nvSpPr>
        <xdr:cNvPr id="221" name="【体育館・プール】&#10;一人当たり面積該当値テキスト"/>
        <xdr:cNvSpPr txBox="1"/>
      </xdr:nvSpPr>
      <xdr:spPr>
        <a:xfrm>
          <a:off x="10515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222" name="楕円 221"/>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152400</xdr:rowOff>
    </xdr:from>
    <xdr:to>
      <xdr:col>55</xdr:col>
      <xdr:colOff>0</xdr:colOff>
      <xdr:row>61</xdr:row>
      <xdr:rowOff>41910</xdr:rowOff>
    </xdr:to>
    <xdr:cxnSp macro="">
      <xdr:nvCxnSpPr>
        <xdr:cNvPr id="223" name="直線コネクタ 222"/>
        <xdr:cNvCxnSpPr/>
      </xdr:nvCxnSpPr>
      <xdr:spPr>
        <a:xfrm flipV="1">
          <a:off x="9639300" y="10439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24" name="楕円 223"/>
        <xdr:cNvSpPr/>
      </xdr:nvSpPr>
      <xdr:spPr>
        <a:xfrm>
          <a:off x="8699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41910</xdr:rowOff>
    </xdr:to>
    <xdr:cxnSp macro="">
      <xdr:nvCxnSpPr>
        <xdr:cNvPr id="225" name="直線コネクタ 224"/>
        <xdr:cNvCxnSpPr/>
      </xdr:nvCxnSpPr>
      <xdr:spPr>
        <a:xfrm>
          <a:off x="8750300" y="1050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83837</xdr:rowOff>
    </xdr:from>
    <xdr:ext cx="469744" cy="259045"/>
    <xdr:sp macro="" textlink="">
      <xdr:nvSpPr>
        <xdr:cNvPr id="229" name="n_1mainValue【体育館・プール】&#10;一人当たり面積"/>
        <xdr:cNvSpPr txBox="1"/>
      </xdr:nvSpPr>
      <xdr:spPr>
        <a:xfrm>
          <a:off x="93917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83837</xdr:rowOff>
    </xdr:from>
    <xdr:ext cx="469744" cy="259045"/>
    <xdr:sp macro="" textlink="">
      <xdr:nvSpPr>
        <xdr:cNvPr id="230" name="n_2mainValue【体育館・プール】&#10;一人当たり面積"/>
        <xdr:cNvSpPr txBox="1"/>
      </xdr:nvSpPr>
      <xdr:spPr>
        <a:xfrm>
          <a:off x="8515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3" name="直線コネクタ 2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4" name="テキスト ボックス 2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5" name="直線コネクタ 2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6" name="テキスト ボックス 2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7" name="直線コネクタ 2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8" name="テキスト ボックス 2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9" name="直線コネクタ 2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0" name="テキスト ボックス 2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1" name="直線コネクタ 2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2" name="テキスト ボックス 2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3" name="直線コネクタ 2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4" name="テキスト ボックス 2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288" name="直線コネクタ 287"/>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289"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90" name="直線コネクタ 289"/>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291"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292" name="直線コネクタ 291"/>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293"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294" name="フローチャート: 判断 293"/>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295" name="フローチャート: 判断 294"/>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296" name="フローチャート: 判断 29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297" name="フローチャート: 判断 296"/>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108676</xdr:rowOff>
    </xdr:from>
    <xdr:to>
      <xdr:col>85</xdr:col>
      <xdr:colOff>177800</xdr:colOff>
      <xdr:row>39</xdr:row>
      <xdr:rowOff>38826</xdr:rowOff>
    </xdr:to>
    <xdr:sp macro="" textlink="">
      <xdr:nvSpPr>
        <xdr:cNvPr id="303" name="楕円 302"/>
        <xdr:cNvSpPr/>
      </xdr:nvSpPr>
      <xdr:spPr>
        <a:xfrm>
          <a:off x="16268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87103</xdr:rowOff>
    </xdr:from>
    <xdr:ext cx="405111" cy="259045"/>
    <xdr:sp macro="" textlink="">
      <xdr:nvSpPr>
        <xdr:cNvPr id="304" name="【一般廃棄物処理施設】&#10;有形固定資産減価償却率該当値テキスト"/>
        <xdr:cNvSpPr txBox="1"/>
      </xdr:nvSpPr>
      <xdr:spPr>
        <a:xfrm>
          <a:off x="16357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05" name="楕円 304"/>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30480</xdr:rowOff>
    </xdr:to>
    <xdr:cxnSp macro="">
      <xdr:nvCxnSpPr>
        <xdr:cNvPr id="306" name="直線コネクタ 305"/>
        <xdr:cNvCxnSpPr/>
      </xdr:nvCxnSpPr>
      <xdr:spPr>
        <a:xfrm flipV="1">
          <a:off x="15481300" y="66745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157662</xdr:rowOff>
    </xdr:from>
    <xdr:to>
      <xdr:col>76</xdr:col>
      <xdr:colOff>165100</xdr:colOff>
      <xdr:row>40</xdr:row>
      <xdr:rowOff>87812</xdr:rowOff>
    </xdr:to>
    <xdr:sp macro="" textlink="">
      <xdr:nvSpPr>
        <xdr:cNvPr id="307" name="楕円 306"/>
        <xdr:cNvSpPr/>
      </xdr:nvSpPr>
      <xdr:spPr>
        <a:xfrm>
          <a:off x="14541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40</xdr:row>
      <xdr:rowOff>37012</xdr:rowOff>
    </xdr:to>
    <xdr:cxnSp macro="">
      <xdr:nvCxnSpPr>
        <xdr:cNvPr id="308" name="直線コネクタ 307"/>
        <xdr:cNvCxnSpPr/>
      </xdr:nvCxnSpPr>
      <xdr:spPr>
        <a:xfrm flipV="1">
          <a:off x="14592300" y="6717030"/>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309"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10"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311"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312" name="n_1mainValue【一般廃棄物処理施設】&#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78939</xdr:rowOff>
    </xdr:from>
    <xdr:ext cx="405111" cy="259045"/>
    <xdr:sp macro="" textlink="">
      <xdr:nvSpPr>
        <xdr:cNvPr id="313" name="n_2mainValue【一般廃棄物処理施設】&#10;有形固定資産減価償却率"/>
        <xdr:cNvSpPr txBox="1"/>
      </xdr:nvSpPr>
      <xdr:spPr>
        <a:xfrm>
          <a:off x="14389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4" name="直線コネクタ 3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5" name="テキスト ボックス 3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6" name="直線コネクタ 3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27" name="テキスト ボックス 3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9" name="テキスト ボックス 3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0" name="直線コネクタ 3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1" name="テキスト ボックス 3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2" name="直線コネクタ 3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33" name="テキスト ボックス 3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337" name="直線コネクタ 336"/>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38"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39" name="直線コネクタ 338"/>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340"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341" name="直線コネクタ 340"/>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342"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343" name="フローチャート: 判断 342"/>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344" name="フローチャート: 判断 343"/>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345" name="フローチャート: 判断 344"/>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346" name="フローチャート: 判断 345"/>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106104</xdr:rowOff>
    </xdr:from>
    <xdr:to>
      <xdr:col>116</xdr:col>
      <xdr:colOff>114300</xdr:colOff>
      <xdr:row>38</xdr:row>
      <xdr:rowOff>36254</xdr:rowOff>
    </xdr:to>
    <xdr:sp macro="" textlink="">
      <xdr:nvSpPr>
        <xdr:cNvPr id="352" name="楕円 351"/>
        <xdr:cNvSpPr/>
      </xdr:nvSpPr>
      <xdr:spPr>
        <a:xfrm>
          <a:off x="22110700" y="6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128981</xdr:rowOff>
    </xdr:from>
    <xdr:ext cx="534377" cy="259045"/>
    <xdr:sp macro="" textlink="">
      <xdr:nvSpPr>
        <xdr:cNvPr id="353" name="【一般廃棄物処理施設】&#10;一人当たり有形固定資産（償却資産）額該当値テキスト"/>
        <xdr:cNvSpPr txBox="1"/>
      </xdr:nvSpPr>
      <xdr:spPr>
        <a:xfrm>
          <a:off x="22199600" y="63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106904</xdr:rowOff>
    </xdr:from>
    <xdr:to>
      <xdr:col>112</xdr:col>
      <xdr:colOff>38100</xdr:colOff>
      <xdr:row>38</xdr:row>
      <xdr:rowOff>37054</xdr:rowOff>
    </xdr:to>
    <xdr:sp macro="" textlink="">
      <xdr:nvSpPr>
        <xdr:cNvPr id="354" name="楕円 353"/>
        <xdr:cNvSpPr/>
      </xdr:nvSpPr>
      <xdr:spPr>
        <a:xfrm>
          <a:off x="21272500" y="64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156904</xdr:rowOff>
    </xdr:from>
    <xdr:to>
      <xdr:col>116</xdr:col>
      <xdr:colOff>63500</xdr:colOff>
      <xdr:row>37</xdr:row>
      <xdr:rowOff>157704</xdr:rowOff>
    </xdr:to>
    <xdr:cxnSp macro="">
      <xdr:nvCxnSpPr>
        <xdr:cNvPr id="355" name="直線コネクタ 354"/>
        <xdr:cNvCxnSpPr/>
      </xdr:nvCxnSpPr>
      <xdr:spPr>
        <a:xfrm flipV="1">
          <a:off x="21323300" y="6500554"/>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57914</xdr:rowOff>
    </xdr:from>
    <xdr:to>
      <xdr:col>107</xdr:col>
      <xdr:colOff>101600</xdr:colOff>
      <xdr:row>38</xdr:row>
      <xdr:rowOff>159514</xdr:rowOff>
    </xdr:to>
    <xdr:sp macro="" textlink="">
      <xdr:nvSpPr>
        <xdr:cNvPr id="356" name="楕円 355"/>
        <xdr:cNvSpPr/>
      </xdr:nvSpPr>
      <xdr:spPr>
        <a:xfrm>
          <a:off x="20383500" y="6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157704</xdr:rowOff>
    </xdr:from>
    <xdr:to>
      <xdr:col>111</xdr:col>
      <xdr:colOff>177800</xdr:colOff>
      <xdr:row>38</xdr:row>
      <xdr:rowOff>108714</xdr:rowOff>
    </xdr:to>
    <xdr:cxnSp macro="">
      <xdr:nvCxnSpPr>
        <xdr:cNvPr id="357" name="直線コネクタ 356"/>
        <xdr:cNvCxnSpPr/>
      </xdr:nvCxnSpPr>
      <xdr:spPr>
        <a:xfrm flipV="1">
          <a:off x="20434300" y="6501354"/>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358"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359"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360"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53581</xdr:rowOff>
    </xdr:from>
    <xdr:ext cx="534377" cy="259045"/>
    <xdr:sp macro="" textlink="">
      <xdr:nvSpPr>
        <xdr:cNvPr id="361" name="n_1mainValue【一般廃棄物処理施設】&#10;一人当たり有形固定資産（償却資産）額"/>
        <xdr:cNvSpPr txBox="1"/>
      </xdr:nvSpPr>
      <xdr:spPr>
        <a:xfrm>
          <a:off x="21043411" y="62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4592</xdr:rowOff>
    </xdr:from>
    <xdr:ext cx="534377" cy="259045"/>
    <xdr:sp macro="" textlink="">
      <xdr:nvSpPr>
        <xdr:cNvPr id="362" name="n_2mainValue【一般廃棄物処理施設】&#10;一人当たり有形固定資産（償却資産）額"/>
        <xdr:cNvSpPr txBox="1"/>
      </xdr:nvSpPr>
      <xdr:spPr>
        <a:xfrm>
          <a:off x="20167111" y="63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4" name="テキスト ボックス 3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4" name="テキスト ボックス 3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388" name="直線コネクタ 387"/>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389"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390" name="直線コネクタ 389"/>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391"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392" name="直線コネクタ 391"/>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393"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394" name="フローチャート: 判断 393"/>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95" name="フローチャート: 判断 394"/>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396" name="フローチャート: 判断 395"/>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97" name="フローチャート: 判断 396"/>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03" name="楕円 402"/>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40657</xdr:rowOff>
    </xdr:from>
    <xdr:ext cx="405111" cy="259045"/>
    <xdr:sp macro="" textlink="">
      <xdr:nvSpPr>
        <xdr:cNvPr id="404" name="【保健センター・保健所】&#10;有形固定資産減価償却率該当値テキスト"/>
        <xdr:cNvSpPr txBox="1"/>
      </xdr:nvSpPr>
      <xdr:spPr>
        <a:xfrm>
          <a:off x="16357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405" name="楕円 404"/>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99604</xdr:rowOff>
    </xdr:to>
    <xdr:cxnSp macro="">
      <xdr:nvCxnSpPr>
        <xdr:cNvPr id="406" name="直線コネクタ 405"/>
        <xdr:cNvCxnSpPr/>
      </xdr:nvCxnSpPr>
      <xdr:spPr>
        <a:xfrm flipV="1">
          <a:off x="15481300" y="103555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81462</xdr:rowOff>
    </xdr:from>
    <xdr:to>
      <xdr:col>76</xdr:col>
      <xdr:colOff>165100</xdr:colOff>
      <xdr:row>61</xdr:row>
      <xdr:rowOff>11612</xdr:rowOff>
    </xdr:to>
    <xdr:sp macro="" textlink="">
      <xdr:nvSpPr>
        <xdr:cNvPr id="407" name="楕円 406"/>
        <xdr:cNvSpPr/>
      </xdr:nvSpPr>
      <xdr:spPr>
        <a:xfrm>
          <a:off x="14541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99604</xdr:rowOff>
    </xdr:from>
    <xdr:to>
      <xdr:col>81</xdr:col>
      <xdr:colOff>50800</xdr:colOff>
      <xdr:row>60</xdr:row>
      <xdr:rowOff>132262</xdr:rowOff>
    </xdr:to>
    <xdr:cxnSp macro="">
      <xdr:nvCxnSpPr>
        <xdr:cNvPr id="408" name="直線コネクタ 407"/>
        <xdr:cNvCxnSpPr/>
      </xdr:nvCxnSpPr>
      <xdr:spPr>
        <a:xfrm flipV="1">
          <a:off x="14592300" y="1038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409"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410"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11"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166931</xdr:rowOff>
    </xdr:from>
    <xdr:ext cx="405111" cy="259045"/>
    <xdr:sp macro="" textlink="">
      <xdr:nvSpPr>
        <xdr:cNvPr id="412" name="n_1mainValue【保健センター・保健所】&#10;有形固定資産減価償却率"/>
        <xdr:cNvSpPr txBox="1"/>
      </xdr:nvSpPr>
      <xdr:spPr>
        <a:xfrm>
          <a:off x="15266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28139</xdr:rowOff>
    </xdr:from>
    <xdr:ext cx="405111" cy="259045"/>
    <xdr:sp macro="" textlink="">
      <xdr:nvSpPr>
        <xdr:cNvPr id="413" name="n_2mainValue【保健センター・保健所】&#10;有形固定資産減価償却率"/>
        <xdr:cNvSpPr txBox="1"/>
      </xdr:nvSpPr>
      <xdr:spPr>
        <a:xfrm>
          <a:off x="14389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4" name="直線コネクタ 4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5" name="テキスト ボックス 4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6" name="直線コネクタ 4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7" name="テキスト ボックス 4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8" name="直線コネクタ 4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9" name="テキスト ボックス 4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0" name="直線コネクタ 4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1" name="テキスト ボックス 4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435" name="直線コネクタ 434"/>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436"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437" name="直線コネクタ 436"/>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438"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439" name="直線コネクタ 438"/>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440"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41" name="フローチャート: 判断 440"/>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42" name="フローチャート: 判断 441"/>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443" name="フローチャート: 判断 442"/>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444" name="フローチャート: 判断 443"/>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161798</xdr:rowOff>
    </xdr:from>
    <xdr:to>
      <xdr:col>116</xdr:col>
      <xdr:colOff>114300</xdr:colOff>
      <xdr:row>60</xdr:row>
      <xdr:rowOff>91948</xdr:rowOff>
    </xdr:to>
    <xdr:sp macro="" textlink="">
      <xdr:nvSpPr>
        <xdr:cNvPr id="450" name="楕円 449"/>
        <xdr:cNvSpPr/>
      </xdr:nvSpPr>
      <xdr:spPr>
        <a:xfrm>
          <a:off x="22110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13225</xdr:rowOff>
    </xdr:from>
    <xdr:ext cx="469744" cy="259045"/>
    <xdr:sp macro="" textlink="">
      <xdr:nvSpPr>
        <xdr:cNvPr id="451" name="【保健センター・保健所】&#10;一人当たり面積該当値テキスト"/>
        <xdr:cNvSpPr txBox="1"/>
      </xdr:nvSpPr>
      <xdr:spPr>
        <a:xfrm>
          <a:off x="22199600" y="101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452" name="楕円 451"/>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41148</xdr:rowOff>
    </xdr:from>
    <xdr:to>
      <xdr:col>116</xdr:col>
      <xdr:colOff>63500</xdr:colOff>
      <xdr:row>60</xdr:row>
      <xdr:rowOff>45720</xdr:rowOff>
    </xdr:to>
    <xdr:cxnSp macro="">
      <xdr:nvCxnSpPr>
        <xdr:cNvPr id="453" name="直線コネクタ 452"/>
        <xdr:cNvCxnSpPr/>
      </xdr:nvCxnSpPr>
      <xdr:spPr>
        <a:xfrm flipV="1">
          <a:off x="21323300" y="10328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161798</xdr:rowOff>
    </xdr:from>
    <xdr:to>
      <xdr:col>107</xdr:col>
      <xdr:colOff>101600</xdr:colOff>
      <xdr:row>60</xdr:row>
      <xdr:rowOff>91948</xdr:rowOff>
    </xdr:to>
    <xdr:sp macro="" textlink="">
      <xdr:nvSpPr>
        <xdr:cNvPr id="454" name="楕円 453"/>
        <xdr:cNvSpPr/>
      </xdr:nvSpPr>
      <xdr:spPr>
        <a:xfrm>
          <a:off x="2038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41148</xdr:rowOff>
    </xdr:from>
    <xdr:to>
      <xdr:col>111</xdr:col>
      <xdr:colOff>177800</xdr:colOff>
      <xdr:row>60</xdr:row>
      <xdr:rowOff>45720</xdr:rowOff>
    </xdr:to>
    <xdr:cxnSp macro="">
      <xdr:nvCxnSpPr>
        <xdr:cNvPr id="455" name="直線コネクタ 454"/>
        <xdr:cNvCxnSpPr/>
      </xdr:nvCxnSpPr>
      <xdr:spPr>
        <a:xfrm>
          <a:off x="20434300" y="1032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456"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457"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458"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459" name="n_1main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108475</xdr:rowOff>
    </xdr:from>
    <xdr:ext cx="469744" cy="259045"/>
    <xdr:sp macro="" textlink="">
      <xdr:nvSpPr>
        <xdr:cNvPr id="460" name="n_2mainValue【保健センター・保健所】&#10;一人当たり面積"/>
        <xdr:cNvSpPr txBox="1"/>
      </xdr:nvSpPr>
      <xdr:spPr>
        <a:xfrm>
          <a:off x="20199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1" name="直線コネクタ 4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2" name="テキスト ボックス 4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3" name="直線コネクタ 4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4" name="テキスト ボックス 4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5" name="直線コネクタ 4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6" name="テキスト ボックス 4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7" name="直線コネクタ 4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8" name="テキスト ボックス 4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9" name="直線コネクタ 4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0" name="テキスト ボックス 4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1" name="直線コネクタ 4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2" name="テキスト ボックス 4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486" name="直線コネクタ 485"/>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8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88" name="直線コネクタ 48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489"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90" name="直線コネクタ 489"/>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491"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492" name="フローチャート: 判断 491"/>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493" name="フローチャート: 判断 492"/>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494" name="フローチャート: 判断 493"/>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495" name="フローチャート: 判断 494"/>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01" name="楕円 500"/>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114316</xdr:rowOff>
    </xdr:from>
    <xdr:ext cx="405111" cy="259045"/>
    <xdr:sp macro="" textlink="">
      <xdr:nvSpPr>
        <xdr:cNvPr id="502" name="【消防施設】&#10;有形固定資産減価償却率該当値テキスト"/>
        <xdr:cNvSpPr txBox="1"/>
      </xdr:nvSpPr>
      <xdr:spPr>
        <a:xfrm>
          <a:off x="16357600"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503" name="楕円 502"/>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69124</xdr:rowOff>
    </xdr:to>
    <xdr:cxnSp macro="">
      <xdr:nvCxnSpPr>
        <xdr:cNvPr id="504" name="直線コネクタ 503"/>
        <xdr:cNvCxnSpPr/>
      </xdr:nvCxnSpPr>
      <xdr:spPr>
        <a:xfrm flipV="1">
          <a:off x="15481300" y="1390268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60779</xdr:rowOff>
    </xdr:from>
    <xdr:to>
      <xdr:col>76</xdr:col>
      <xdr:colOff>165100</xdr:colOff>
      <xdr:row>80</xdr:row>
      <xdr:rowOff>162379</xdr:rowOff>
    </xdr:to>
    <xdr:sp macro="" textlink="">
      <xdr:nvSpPr>
        <xdr:cNvPr id="505" name="楕円 504"/>
        <xdr:cNvSpPr/>
      </xdr:nvSpPr>
      <xdr:spPr>
        <a:xfrm>
          <a:off x="14541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111579</xdr:rowOff>
    </xdr:from>
    <xdr:to>
      <xdr:col>81</xdr:col>
      <xdr:colOff>50800</xdr:colOff>
      <xdr:row>81</xdr:row>
      <xdr:rowOff>69124</xdr:rowOff>
    </xdr:to>
    <xdr:cxnSp macro="">
      <xdr:nvCxnSpPr>
        <xdr:cNvPr id="506" name="直線コネクタ 505"/>
        <xdr:cNvCxnSpPr/>
      </xdr:nvCxnSpPr>
      <xdr:spPr>
        <a:xfrm>
          <a:off x="14592300" y="13827579"/>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07"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508"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09"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111051</xdr:rowOff>
    </xdr:from>
    <xdr:ext cx="405111" cy="259045"/>
    <xdr:sp macro="" textlink="">
      <xdr:nvSpPr>
        <xdr:cNvPr id="510" name="n_1mainValue【消防施設】&#10;有形固定資産減価償却率"/>
        <xdr:cNvSpPr txBox="1"/>
      </xdr:nvSpPr>
      <xdr:spPr>
        <a:xfrm>
          <a:off x="152660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7456</xdr:rowOff>
    </xdr:from>
    <xdr:ext cx="405111" cy="259045"/>
    <xdr:sp macro="" textlink="">
      <xdr:nvSpPr>
        <xdr:cNvPr id="511" name="n_2mainValue【消防施設】&#10;有形固定資産減価償却率"/>
        <xdr:cNvSpPr txBox="1"/>
      </xdr:nvSpPr>
      <xdr:spPr>
        <a:xfrm>
          <a:off x="14389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2" name="直線コネクタ 5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3" name="テキスト ボックス 5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4" name="直線コネクタ 5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5" name="テキスト ボックス 5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6" name="直線コネクタ 5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7" name="テキスト ボックス 5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8" name="直線コネクタ 5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9" name="テキスト ボックス 5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33" name="直線コネクタ 532"/>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5" name="直線コネクタ 5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36"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37" name="直線コネクタ 536"/>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38"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39" name="フローチャート: 判断 53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40" name="フローチャート: 判断 539"/>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41" name="フローチャート: 判断 54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42" name="フローチャート: 判断 541"/>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48" name="楕円 54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549"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50" name="楕円 54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51" name="直線コネクタ 550"/>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552" name="楕円 551"/>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86</xdr:row>
      <xdr:rowOff>15239</xdr:rowOff>
    </xdr:to>
    <xdr:cxnSp macro="">
      <xdr:nvCxnSpPr>
        <xdr:cNvPr id="553" name="直線コネクタ 552"/>
        <xdr:cNvCxnSpPr/>
      </xdr:nvCxnSpPr>
      <xdr:spPr>
        <a:xfrm flipV="1">
          <a:off x="20434300" y="145999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554"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55"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556"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557"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558"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584" name="直線コネクタ 583"/>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585"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586" name="直線コネクタ 585"/>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587"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88" name="直線コネクタ 587"/>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589"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590" name="フローチャート: 判断 589"/>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91" name="フローチャート: 判断 59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592" name="フローチャート: 判断 591"/>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593" name="フローチャート: 判断 592"/>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599" name="楕円 598"/>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600" name="【庁舎】&#10;有形固定資産減価償却率該当値テキスト"/>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01" name="楕円 600"/>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53339</xdr:rowOff>
    </xdr:to>
    <xdr:cxnSp macro="">
      <xdr:nvCxnSpPr>
        <xdr:cNvPr id="602" name="直線コネクタ 601"/>
        <xdr:cNvCxnSpPr/>
      </xdr:nvCxnSpPr>
      <xdr:spPr>
        <a:xfrm flipV="1">
          <a:off x="15481300" y="1769472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49893</xdr:rowOff>
    </xdr:from>
    <xdr:to>
      <xdr:col>76</xdr:col>
      <xdr:colOff>165100</xdr:colOff>
      <xdr:row>102</xdr:row>
      <xdr:rowOff>151493</xdr:rowOff>
    </xdr:to>
    <xdr:sp macro="" textlink="">
      <xdr:nvSpPr>
        <xdr:cNvPr id="603" name="楕円 602"/>
        <xdr:cNvSpPr/>
      </xdr:nvSpPr>
      <xdr:spPr>
        <a:xfrm>
          <a:off x="14541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103</xdr:row>
      <xdr:rowOff>53339</xdr:rowOff>
    </xdr:to>
    <xdr:cxnSp macro="">
      <xdr:nvCxnSpPr>
        <xdr:cNvPr id="604" name="直線コネクタ 603"/>
        <xdr:cNvCxnSpPr/>
      </xdr:nvCxnSpPr>
      <xdr:spPr>
        <a:xfrm>
          <a:off x="14592300" y="17588593"/>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05"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06"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07"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08" name="n_1mainValue【庁舎】&#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168020</xdr:rowOff>
    </xdr:from>
    <xdr:ext cx="405111" cy="259045"/>
    <xdr:sp macro="" textlink="">
      <xdr:nvSpPr>
        <xdr:cNvPr id="609" name="n_2mainValue【庁舎】&#10;有形固定資産減価償却率"/>
        <xdr:cNvSpPr txBox="1"/>
      </xdr:nvSpPr>
      <xdr:spPr>
        <a:xfrm>
          <a:off x="14389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0" name="直線コネクタ 6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1" name="テキスト ボックス 6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2" name="直線コネクタ 6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3" name="テキスト ボックス 6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4" name="直線コネクタ 6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5" name="テキスト ボックス 6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6" name="直線コネクタ 6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7" name="テキスト ボックス 6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8" name="直線コネクタ 6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9" name="テキスト ボックス 6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0" name="直線コネクタ 6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1" name="テキスト ボックス 6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35" name="直線コネクタ 634"/>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3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37" name="直線コネクタ 63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38"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39" name="直線コネクタ 638"/>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640"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41" name="フローチャート: 判断 640"/>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42" name="フローチャート: 判断 641"/>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43" name="フローチャート: 判断 642"/>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44" name="フローチャート: 判断 643"/>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50" name="楕円 649"/>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80753</xdr:rowOff>
    </xdr:from>
    <xdr:ext cx="469744" cy="259045"/>
    <xdr:sp macro="" textlink="">
      <xdr:nvSpPr>
        <xdr:cNvPr id="651" name="【庁舎】&#10;一人当たり面積該当値テキスト"/>
        <xdr:cNvSpPr txBox="1"/>
      </xdr:nvSpPr>
      <xdr:spPr>
        <a:xfrm>
          <a:off x="22199600" y="182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652" name="楕円 651"/>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653" name="直線コネクタ 652"/>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654" name="楕円 653"/>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107224</xdr:rowOff>
    </xdr:to>
    <xdr:cxnSp macro="">
      <xdr:nvCxnSpPr>
        <xdr:cNvPr id="655" name="直線コネクタ 654"/>
        <xdr:cNvCxnSpPr/>
      </xdr:nvCxnSpPr>
      <xdr:spPr>
        <a:xfrm flipV="1">
          <a:off x="20434300" y="183903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656"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657"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58"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659"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660" name="n_2mainValue【庁舎】&#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及び庁舎となっている。体育館・プールについては平成３０年度に既存の市民プールを廃止し、新市民プールを建設したことにより減価償却率は大幅に低下している。庁舎についても平成２９年度に南庁舎を新設したことで一時的に減価償却率が低下したが、本庁舎の老朽化は進んでいるため、将来的な負担を見据えながら更新・長寿命化を検討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図書館、一般廃棄物処理施設及び消防施設の減価償却率は類似団体を下回っているが、図書館と一般廃棄物処理施設は、類似団体の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人当たり面積を上回っており、維持管理費と更新時の負担が過大にならないよう引き続き注意する必要がある。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53,908
53,546
38.51
17,821,114
17,277,874
438,921
10,388,269
6,492,648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近年は概ね横ばいで推移している。平成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年度までは類似団体並みであったが、平成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年度からは属する類型が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－３へ変更となり、新たな類型内では税収が低い水準であることから、団体平均を下回っている。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5" name="直線コネクタ 74"/>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全国平均及び類似団体内平均を下回る比率ではあるが、扶助費の増加傾向が続いている状況である。今後も、硬直化が進まないよう、引続き自主財源の確保や経常経費の削減に努める。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60</xdr:row>
      <xdr:rowOff>117094</xdr:rowOff>
    </xdr:to>
    <xdr:cxnSp macro="">
      <xdr:nvCxnSpPr>
        <xdr:cNvPr id="130" name="直線コネクタ 129"/>
        <xdr:cNvCxnSpPr/>
      </xdr:nvCxnSpPr>
      <xdr:spPr>
        <a:xfrm flipV="1">
          <a:off x="4114800" y="1037031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117094</xdr:rowOff>
    </xdr:to>
    <xdr:cxnSp macro="">
      <xdr:nvCxnSpPr>
        <xdr:cNvPr id="133" name="直線コネクタ 132"/>
        <xdr:cNvCxnSpPr/>
      </xdr:nvCxnSpPr>
      <xdr:spPr>
        <a:xfrm>
          <a:off x="3225800" y="103558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95504</xdr:rowOff>
    </xdr:from>
    <xdr:to>
      <xdr:col>15</xdr:col>
      <xdr:colOff>82550</xdr:colOff>
      <xdr:row>60</xdr:row>
      <xdr:rowOff>68834</xdr:rowOff>
    </xdr:to>
    <xdr:cxnSp macro="">
      <xdr:nvCxnSpPr>
        <xdr:cNvPr id="136" name="直線コネクタ 135"/>
        <xdr:cNvCxnSpPr/>
      </xdr:nvCxnSpPr>
      <xdr:spPr>
        <a:xfrm>
          <a:off x="2336800" y="102110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95504</xdr:rowOff>
    </xdr:from>
    <xdr:to>
      <xdr:col>11</xdr:col>
      <xdr:colOff>31750</xdr:colOff>
      <xdr:row>60</xdr:row>
      <xdr:rowOff>92964</xdr:rowOff>
    </xdr:to>
    <xdr:cxnSp macro="">
      <xdr:nvCxnSpPr>
        <xdr:cNvPr id="139" name="直線コネクタ 138"/>
        <xdr:cNvCxnSpPr/>
      </xdr:nvCxnSpPr>
      <xdr:spPr>
        <a:xfrm flipV="1">
          <a:off x="1447800" y="102110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32512</xdr:rowOff>
    </xdr:from>
    <xdr:to>
      <xdr:col>23</xdr:col>
      <xdr:colOff>184150</xdr:colOff>
      <xdr:row>60</xdr:row>
      <xdr:rowOff>134112</xdr:rowOff>
    </xdr:to>
    <xdr:sp macro="" textlink="">
      <xdr:nvSpPr>
        <xdr:cNvPr id="149" name="楕円 148"/>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49039</xdr:rowOff>
    </xdr:from>
    <xdr:ext cx="762000" cy="259045"/>
    <xdr:sp macro="" textlink="">
      <xdr:nvSpPr>
        <xdr:cNvPr id="150" name="財政構造の弾力性該当値テキスト"/>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1" name="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3" name="楕円 152"/>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4" name="テキスト ボックス 153"/>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44704</xdr:rowOff>
    </xdr:from>
    <xdr:to>
      <xdr:col>11</xdr:col>
      <xdr:colOff>82550</xdr:colOff>
      <xdr:row>59</xdr:row>
      <xdr:rowOff>146304</xdr:rowOff>
    </xdr:to>
    <xdr:sp macro="" textlink="">
      <xdr:nvSpPr>
        <xdr:cNvPr id="155" name="楕円 154"/>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156481</xdr:rowOff>
    </xdr:from>
    <xdr:ext cx="762000" cy="259045"/>
    <xdr:sp macro="" textlink="">
      <xdr:nvSpPr>
        <xdr:cNvPr id="156" name="テキスト ボックス 155"/>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7" name="楕円 156"/>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8" name="テキスト ボックス 157"/>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人件費については、従来から職員少人数体制の維持に努めているため、物件費等とあわせても全国平均及び類似団体内平均を大きく下回っている。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年度においてはごみ処理施設運転管理費（物件費）の増加により、人口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3,214</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58553</xdr:rowOff>
    </xdr:from>
    <xdr:to>
      <xdr:col>23</xdr:col>
      <xdr:colOff>133350</xdr:colOff>
      <xdr:row>82</xdr:row>
      <xdr:rowOff>101639</xdr:rowOff>
    </xdr:to>
    <xdr:cxnSp macro="">
      <xdr:nvCxnSpPr>
        <xdr:cNvPr id="193" name="直線コネクタ 192"/>
        <xdr:cNvCxnSpPr/>
      </xdr:nvCxnSpPr>
      <xdr:spPr>
        <a:xfrm>
          <a:off x="4114800" y="14117453"/>
          <a:ext cx="8382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58553</xdr:rowOff>
    </xdr:from>
    <xdr:to>
      <xdr:col>19</xdr:col>
      <xdr:colOff>133350</xdr:colOff>
      <xdr:row>82</xdr:row>
      <xdr:rowOff>63353</xdr:rowOff>
    </xdr:to>
    <xdr:cxnSp macro="">
      <xdr:nvCxnSpPr>
        <xdr:cNvPr id="196" name="直線コネクタ 195"/>
        <xdr:cNvCxnSpPr/>
      </xdr:nvCxnSpPr>
      <xdr:spPr>
        <a:xfrm flipV="1">
          <a:off x="3225800" y="1411745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62776</xdr:rowOff>
    </xdr:from>
    <xdr:to>
      <xdr:col>15</xdr:col>
      <xdr:colOff>82550</xdr:colOff>
      <xdr:row>82</xdr:row>
      <xdr:rowOff>63353</xdr:rowOff>
    </xdr:to>
    <xdr:cxnSp macro="">
      <xdr:nvCxnSpPr>
        <xdr:cNvPr id="199" name="直線コネクタ 198"/>
        <xdr:cNvCxnSpPr/>
      </xdr:nvCxnSpPr>
      <xdr:spPr>
        <a:xfrm>
          <a:off x="2336800" y="14121676"/>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62776</xdr:rowOff>
    </xdr:from>
    <xdr:to>
      <xdr:col>11</xdr:col>
      <xdr:colOff>31750</xdr:colOff>
      <xdr:row>82</xdr:row>
      <xdr:rowOff>102764</xdr:rowOff>
    </xdr:to>
    <xdr:cxnSp macro="">
      <xdr:nvCxnSpPr>
        <xdr:cNvPr id="202" name="直線コネクタ 201"/>
        <xdr:cNvCxnSpPr/>
      </xdr:nvCxnSpPr>
      <xdr:spPr>
        <a:xfrm flipV="1">
          <a:off x="1447800" y="14121676"/>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50839</xdr:rowOff>
    </xdr:from>
    <xdr:to>
      <xdr:col>23</xdr:col>
      <xdr:colOff>184150</xdr:colOff>
      <xdr:row>82</xdr:row>
      <xdr:rowOff>152439</xdr:rowOff>
    </xdr:to>
    <xdr:sp macro="" textlink="">
      <xdr:nvSpPr>
        <xdr:cNvPr id="212" name="楕円 211"/>
        <xdr:cNvSpPr/>
      </xdr:nvSpPr>
      <xdr:spPr>
        <a:xfrm>
          <a:off x="4902200" y="141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143566</xdr:rowOff>
    </xdr:from>
    <xdr:ext cx="762000" cy="259045"/>
    <xdr:sp macro="" textlink="">
      <xdr:nvSpPr>
        <xdr:cNvPr id="213" name="人件費・物件費等の状況該当値テキスト"/>
        <xdr:cNvSpPr txBox="1"/>
      </xdr:nvSpPr>
      <xdr:spPr>
        <a:xfrm>
          <a:off x="5041900" y="1403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7753</xdr:rowOff>
    </xdr:from>
    <xdr:to>
      <xdr:col>19</xdr:col>
      <xdr:colOff>184150</xdr:colOff>
      <xdr:row>82</xdr:row>
      <xdr:rowOff>109353</xdr:rowOff>
    </xdr:to>
    <xdr:sp macro="" textlink="">
      <xdr:nvSpPr>
        <xdr:cNvPr id="214" name="楕円 213"/>
        <xdr:cNvSpPr/>
      </xdr:nvSpPr>
      <xdr:spPr>
        <a:xfrm>
          <a:off x="4064000" y="140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119530</xdr:rowOff>
    </xdr:from>
    <xdr:ext cx="736600" cy="259045"/>
    <xdr:sp macro="" textlink="">
      <xdr:nvSpPr>
        <xdr:cNvPr id="215" name="テキスト ボックス 214"/>
        <xdr:cNvSpPr txBox="1"/>
      </xdr:nvSpPr>
      <xdr:spPr>
        <a:xfrm>
          <a:off x="3733800" y="1383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12553</xdr:rowOff>
    </xdr:from>
    <xdr:to>
      <xdr:col>15</xdr:col>
      <xdr:colOff>133350</xdr:colOff>
      <xdr:row>82</xdr:row>
      <xdr:rowOff>114153</xdr:rowOff>
    </xdr:to>
    <xdr:sp macro="" textlink="">
      <xdr:nvSpPr>
        <xdr:cNvPr id="216" name="楕円 215"/>
        <xdr:cNvSpPr/>
      </xdr:nvSpPr>
      <xdr:spPr>
        <a:xfrm>
          <a:off x="3175000" y="14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124330</xdr:rowOff>
    </xdr:from>
    <xdr:ext cx="762000" cy="259045"/>
    <xdr:sp macro="" textlink="">
      <xdr:nvSpPr>
        <xdr:cNvPr id="217" name="テキスト ボックス 216"/>
        <xdr:cNvSpPr txBox="1"/>
      </xdr:nvSpPr>
      <xdr:spPr>
        <a:xfrm>
          <a:off x="2844800" y="1384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11976</xdr:rowOff>
    </xdr:from>
    <xdr:to>
      <xdr:col>11</xdr:col>
      <xdr:colOff>82550</xdr:colOff>
      <xdr:row>82</xdr:row>
      <xdr:rowOff>113576</xdr:rowOff>
    </xdr:to>
    <xdr:sp macro="" textlink="">
      <xdr:nvSpPr>
        <xdr:cNvPr id="218" name="楕円 217"/>
        <xdr:cNvSpPr/>
      </xdr:nvSpPr>
      <xdr:spPr>
        <a:xfrm>
          <a:off x="2286000" y="140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123753</xdr:rowOff>
    </xdr:from>
    <xdr:ext cx="762000" cy="259045"/>
    <xdr:sp macro="" textlink="">
      <xdr:nvSpPr>
        <xdr:cNvPr id="219" name="テキスト ボックス 218"/>
        <xdr:cNvSpPr txBox="1"/>
      </xdr:nvSpPr>
      <xdr:spPr>
        <a:xfrm>
          <a:off x="1955800" y="1383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51964</xdr:rowOff>
    </xdr:from>
    <xdr:to>
      <xdr:col>7</xdr:col>
      <xdr:colOff>31750</xdr:colOff>
      <xdr:row>82</xdr:row>
      <xdr:rowOff>153564</xdr:rowOff>
    </xdr:to>
    <xdr:sp macro="" textlink="">
      <xdr:nvSpPr>
        <xdr:cNvPr id="220" name="楕円 219"/>
        <xdr:cNvSpPr/>
      </xdr:nvSpPr>
      <xdr:spPr>
        <a:xfrm>
          <a:off x="1397000" y="141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163741</xdr:rowOff>
    </xdr:from>
    <xdr:ext cx="762000" cy="259045"/>
    <xdr:sp macro="" textlink="">
      <xdr:nvSpPr>
        <xdr:cNvPr id="221" name="テキスト ボックス 220"/>
        <xdr:cNvSpPr txBox="1"/>
      </xdr:nvSpPr>
      <xdr:spPr>
        <a:xfrm>
          <a:off x="1066800" y="1387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全国平均及び類似団体内平均を下回る状況で推移しており、今後も引続き給与の適正化に努める。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81643</xdr:rowOff>
    </xdr:to>
    <xdr:cxnSp macro="">
      <xdr:nvCxnSpPr>
        <xdr:cNvPr id="257" name="直線コネクタ 256"/>
        <xdr:cNvCxnSpPr/>
      </xdr:nvCxnSpPr>
      <xdr:spPr>
        <a:xfrm>
          <a:off x="16179800" y="142775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98879</xdr:rowOff>
    </xdr:to>
    <xdr:cxnSp macro="">
      <xdr:nvCxnSpPr>
        <xdr:cNvPr id="260" name="直線コネクタ 259"/>
        <xdr:cNvCxnSpPr/>
      </xdr:nvCxnSpPr>
      <xdr:spPr>
        <a:xfrm flipV="1">
          <a:off x="15290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116114</xdr:rowOff>
    </xdr:to>
    <xdr:cxnSp macro="">
      <xdr:nvCxnSpPr>
        <xdr:cNvPr id="263" name="直線コネクタ 262"/>
        <xdr:cNvCxnSpPr/>
      </xdr:nvCxnSpPr>
      <xdr:spPr>
        <a:xfrm flipV="1">
          <a:off x="14401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66" name="直線コネクタ 265"/>
        <xdr:cNvCxnSpPr/>
      </xdr:nvCxnSpPr>
      <xdr:spPr>
        <a:xfrm flipV="1">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6" name="楕円 275"/>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7"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8" name="楕円 277"/>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9" name="テキスト ボックス 278"/>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0" name="楕円 279"/>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1" name="テキスト ボックス 280"/>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制施行後も人口の増加が続いていたが、近年は横ばいで推移している状況であり、職員数についても、退職者等の欠員補充程度にとどめているため、人口千人当たり職員数は同水準で推移している。市民サービスの低下をきたすことがないよう人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44027</xdr:rowOff>
    </xdr:from>
    <xdr:to>
      <xdr:col>81</xdr:col>
      <xdr:colOff>44450</xdr:colOff>
      <xdr:row>59</xdr:row>
      <xdr:rowOff>54081</xdr:rowOff>
    </xdr:to>
    <xdr:cxnSp macro="">
      <xdr:nvCxnSpPr>
        <xdr:cNvPr id="320" name="直線コネクタ 319"/>
        <xdr:cNvCxnSpPr/>
      </xdr:nvCxnSpPr>
      <xdr:spPr>
        <a:xfrm flipV="1">
          <a:off x="16179800" y="1015957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54081</xdr:rowOff>
    </xdr:from>
    <xdr:to>
      <xdr:col>77</xdr:col>
      <xdr:colOff>44450</xdr:colOff>
      <xdr:row>59</xdr:row>
      <xdr:rowOff>86254</xdr:rowOff>
    </xdr:to>
    <xdr:cxnSp macro="">
      <xdr:nvCxnSpPr>
        <xdr:cNvPr id="323" name="直線コネクタ 322"/>
        <xdr:cNvCxnSpPr/>
      </xdr:nvCxnSpPr>
      <xdr:spPr>
        <a:xfrm flipV="1">
          <a:off x="15290800" y="101696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72179</xdr:rowOff>
    </xdr:from>
    <xdr:to>
      <xdr:col>72</xdr:col>
      <xdr:colOff>203200</xdr:colOff>
      <xdr:row>59</xdr:row>
      <xdr:rowOff>86254</xdr:rowOff>
    </xdr:to>
    <xdr:cxnSp macro="">
      <xdr:nvCxnSpPr>
        <xdr:cNvPr id="326" name="直線コネクタ 325"/>
        <xdr:cNvCxnSpPr/>
      </xdr:nvCxnSpPr>
      <xdr:spPr>
        <a:xfrm>
          <a:off x="14401800" y="1018772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68156</xdr:rowOff>
    </xdr:from>
    <xdr:to>
      <xdr:col>68</xdr:col>
      <xdr:colOff>152400</xdr:colOff>
      <xdr:row>59</xdr:row>
      <xdr:rowOff>72179</xdr:rowOff>
    </xdr:to>
    <xdr:cxnSp macro="">
      <xdr:nvCxnSpPr>
        <xdr:cNvPr id="329" name="直線コネクタ 328"/>
        <xdr:cNvCxnSpPr/>
      </xdr:nvCxnSpPr>
      <xdr:spPr>
        <a:xfrm>
          <a:off x="13512800" y="101837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164677</xdr:rowOff>
    </xdr:from>
    <xdr:to>
      <xdr:col>81</xdr:col>
      <xdr:colOff>95250</xdr:colOff>
      <xdr:row>59</xdr:row>
      <xdr:rowOff>94827</xdr:rowOff>
    </xdr:to>
    <xdr:sp macro="" textlink="">
      <xdr:nvSpPr>
        <xdr:cNvPr id="339" name="楕円 338"/>
        <xdr:cNvSpPr/>
      </xdr:nvSpPr>
      <xdr:spPr>
        <a:xfrm>
          <a:off x="16967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9754</xdr:rowOff>
    </xdr:from>
    <xdr:ext cx="762000" cy="259045"/>
    <xdr:sp macro="" textlink="">
      <xdr:nvSpPr>
        <xdr:cNvPr id="340" name="定員管理の状況該当値テキスト"/>
        <xdr:cNvSpPr txBox="1"/>
      </xdr:nvSpPr>
      <xdr:spPr>
        <a:xfrm>
          <a:off x="17106900" y="9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3281</xdr:rowOff>
    </xdr:from>
    <xdr:to>
      <xdr:col>77</xdr:col>
      <xdr:colOff>95250</xdr:colOff>
      <xdr:row>59</xdr:row>
      <xdr:rowOff>104881</xdr:rowOff>
    </xdr:to>
    <xdr:sp macro="" textlink="">
      <xdr:nvSpPr>
        <xdr:cNvPr id="341" name="楕円 340"/>
        <xdr:cNvSpPr/>
      </xdr:nvSpPr>
      <xdr:spPr>
        <a:xfrm>
          <a:off x="16129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115058</xdr:rowOff>
    </xdr:from>
    <xdr:ext cx="736600" cy="259045"/>
    <xdr:sp macro="" textlink="">
      <xdr:nvSpPr>
        <xdr:cNvPr id="342" name="テキスト ボックス 341"/>
        <xdr:cNvSpPr txBox="1"/>
      </xdr:nvSpPr>
      <xdr:spPr>
        <a:xfrm>
          <a:off x="15798800" y="988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35454</xdr:rowOff>
    </xdr:from>
    <xdr:to>
      <xdr:col>73</xdr:col>
      <xdr:colOff>44450</xdr:colOff>
      <xdr:row>59</xdr:row>
      <xdr:rowOff>137054</xdr:rowOff>
    </xdr:to>
    <xdr:sp macro="" textlink="">
      <xdr:nvSpPr>
        <xdr:cNvPr id="343" name="楕円 342"/>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147231</xdr:rowOff>
    </xdr:from>
    <xdr:ext cx="762000" cy="259045"/>
    <xdr:sp macro="" textlink="">
      <xdr:nvSpPr>
        <xdr:cNvPr id="344" name="テキスト ボックス 343"/>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21379</xdr:rowOff>
    </xdr:from>
    <xdr:to>
      <xdr:col>68</xdr:col>
      <xdr:colOff>203200</xdr:colOff>
      <xdr:row>59</xdr:row>
      <xdr:rowOff>122979</xdr:rowOff>
    </xdr:to>
    <xdr:sp macro="" textlink="">
      <xdr:nvSpPr>
        <xdr:cNvPr id="345" name="楕円 344"/>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133156</xdr:rowOff>
    </xdr:from>
    <xdr:ext cx="762000" cy="259045"/>
    <xdr:sp macro="" textlink="">
      <xdr:nvSpPr>
        <xdr:cNvPr id="346" name="テキスト ボックス 345"/>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17356</xdr:rowOff>
    </xdr:from>
    <xdr:to>
      <xdr:col>64</xdr:col>
      <xdr:colOff>152400</xdr:colOff>
      <xdr:row>59</xdr:row>
      <xdr:rowOff>118956</xdr:rowOff>
    </xdr:to>
    <xdr:sp macro="" textlink="">
      <xdr:nvSpPr>
        <xdr:cNvPr id="347" name="楕円 346"/>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129133</xdr:rowOff>
    </xdr:from>
    <xdr:ext cx="762000" cy="259045"/>
    <xdr:sp macro="" textlink="">
      <xdr:nvSpPr>
        <xdr:cNvPr id="348" name="テキスト ボックス 347"/>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三ヵ年の平均により算出される比率であり、堅調に改善してきたが、平成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台で推移している状況である。全国平均及び類似団体内平均を下回る水準ではあるが、市の重点事業として下水道整備を推進しており、下水道事業債の発行が多額となっていることから、下水道事業特別会計における公債費の状況には引続き留意し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64262</xdr:rowOff>
    </xdr:to>
    <xdr:cxnSp macro="">
      <xdr:nvCxnSpPr>
        <xdr:cNvPr id="379" name="直線コネクタ 378"/>
        <xdr:cNvCxnSpPr/>
      </xdr:nvCxnSpPr>
      <xdr:spPr>
        <a:xfrm>
          <a:off x="16179800" y="69126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54610</xdr:rowOff>
    </xdr:to>
    <xdr:cxnSp macro="">
      <xdr:nvCxnSpPr>
        <xdr:cNvPr id="382" name="直線コネクタ 381"/>
        <xdr:cNvCxnSpPr/>
      </xdr:nvCxnSpPr>
      <xdr:spPr>
        <a:xfrm>
          <a:off x="15290800" y="68981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44958</xdr:rowOff>
    </xdr:to>
    <xdr:cxnSp macro="">
      <xdr:nvCxnSpPr>
        <xdr:cNvPr id="385" name="直線コネクタ 384"/>
        <xdr:cNvCxnSpPr/>
      </xdr:nvCxnSpPr>
      <xdr:spPr>
        <a:xfrm flipV="1">
          <a:off x="14401800" y="689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44958</xdr:rowOff>
    </xdr:to>
    <xdr:cxnSp macro="">
      <xdr:nvCxnSpPr>
        <xdr:cNvPr id="388" name="直線コネクタ 387"/>
        <xdr:cNvCxnSpPr/>
      </xdr:nvCxnSpPr>
      <xdr:spPr>
        <a:xfrm>
          <a:off x="13512800" y="689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13462</xdr:rowOff>
    </xdr:from>
    <xdr:to>
      <xdr:col>81</xdr:col>
      <xdr:colOff>95250</xdr:colOff>
      <xdr:row>40</xdr:row>
      <xdr:rowOff>115062</xdr:rowOff>
    </xdr:to>
    <xdr:sp macro="" textlink="">
      <xdr:nvSpPr>
        <xdr:cNvPr id="398" name="楕円 397"/>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29989</xdr:rowOff>
    </xdr:from>
    <xdr:ext cx="762000" cy="259045"/>
    <xdr:sp macro="" textlink="">
      <xdr:nvSpPr>
        <xdr:cNvPr id="399" name="公債費負担の状況該当値テキスト"/>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0" name="楕円 399"/>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1" name="テキスト ボックス 400"/>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2" name="楕円 401"/>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3" name="テキスト ボックス 402"/>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165608</xdr:rowOff>
    </xdr:from>
    <xdr:to>
      <xdr:col>68</xdr:col>
      <xdr:colOff>203200</xdr:colOff>
      <xdr:row>40</xdr:row>
      <xdr:rowOff>95758</xdr:rowOff>
    </xdr:to>
    <xdr:sp macro="" textlink="">
      <xdr:nvSpPr>
        <xdr:cNvPr id="404" name="楕円 403"/>
        <xdr:cNvSpPr/>
      </xdr:nvSpPr>
      <xdr:spPr>
        <a:xfrm>
          <a:off x="14351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105935</xdr:rowOff>
    </xdr:from>
    <xdr:ext cx="762000" cy="259045"/>
    <xdr:sp macro="" textlink="">
      <xdr:nvSpPr>
        <xdr:cNvPr id="405" name="テキスト ボックス 404"/>
        <xdr:cNvSpPr txBox="1"/>
      </xdr:nvSpPr>
      <xdr:spPr>
        <a:xfrm>
          <a:off x="14020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6" name="楕円 405"/>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7" name="テキスト ボックス 406"/>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年度決算から比率が「なし（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53,908
53,546
38.51
17,821,114
17,277,874
438,921
10,388,269
6,492,648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従来から職員の少人数体制を維持しており、全国平均及び類似団体内平均より低い水準で推移している。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96520</xdr:rowOff>
    </xdr:to>
    <xdr:cxnSp macro="">
      <xdr:nvCxnSpPr>
        <xdr:cNvPr id="66" name="直線コネクタ 65"/>
        <xdr:cNvCxnSpPr/>
      </xdr:nvCxnSpPr>
      <xdr:spPr>
        <a:xfrm flipV="1">
          <a:off x="3987800" y="5842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119380</xdr:rowOff>
    </xdr:to>
    <xdr:cxnSp macro="">
      <xdr:nvCxnSpPr>
        <xdr:cNvPr id="69" name="直線コネクタ 68"/>
        <xdr:cNvCxnSpPr/>
      </xdr:nvCxnSpPr>
      <xdr:spPr>
        <a:xfrm flipV="1">
          <a:off x="3098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119380</xdr:rowOff>
    </xdr:to>
    <xdr:cxnSp macro="">
      <xdr:nvCxnSpPr>
        <xdr:cNvPr id="72" name="直線コネクタ 71"/>
        <xdr:cNvCxnSpPr/>
      </xdr:nvCxnSpPr>
      <xdr:spPr>
        <a:xfrm>
          <a:off x="2209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35</xdr:row>
      <xdr:rowOff>16510</xdr:rowOff>
    </xdr:to>
    <xdr:cxnSp macro="">
      <xdr:nvCxnSpPr>
        <xdr:cNvPr id="75" name="直線コネクタ 74"/>
        <xdr:cNvCxnSpPr/>
      </xdr:nvCxnSpPr>
      <xdr:spPr>
        <a:xfrm flipV="1">
          <a:off x="1320800" y="591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ごみ処理施設運転管理等業務委託料等の増加により比率が高くなり、ほぼ類似団体内平均と同水準で推移している。改善するよう今後も引続き経常的な物件費の削減に努める。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49276</xdr:rowOff>
    </xdr:to>
    <xdr:cxnSp macro="">
      <xdr:nvCxnSpPr>
        <xdr:cNvPr id="125" name="直線コネクタ 124"/>
        <xdr:cNvCxnSpPr/>
      </xdr:nvCxnSpPr>
      <xdr:spPr>
        <a:xfrm>
          <a:off x="15671800" y="26918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156718</xdr:rowOff>
    </xdr:to>
    <xdr:cxnSp macro="">
      <xdr:nvCxnSpPr>
        <xdr:cNvPr id="128" name="直線コネクタ 127"/>
        <xdr:cNvCxnSpPr/>
      </xdr:nvCxnSpPr>
      <xdr:spPr>
        <a:xfrm flipV="1">
          <a:off x="14782800" y="2691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156718</xdr:rowOff>
    </xdr:to>
    <xdr:cxnSp macro="">
      <xdr:nvCxnSpPr>
        <xdr:cNvPr id="131" name="直線コネクタ 130"/>
        <xdr:cNvCxnSpPr/>
      </xdr:nvCxnSpPr>
      <xdr:spPr>
        <a:xfrm>
          <a:off x="13893800" y="2673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16</xdr:row>
      <xdr:rowOff>21844</xdr:rowOff>
    </xdr:to>
    <xdr:cxnSp macro="">
      <xdr:nvCxnSpPr>
        <xdr:cNvPr id="134" name="直線コネクタ 133"/>
        <xdr:cNvCxnSpPr/>
      </xdr:nvCxnSpPr>
      <xdr:spPr>
        <a:xfrm flipV="1">
          <a:off x="13004800" y="2673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4" name="楕円 143"/>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5"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51" name="テキスト ボックス 150"/>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削減が困難である障害者総合支援給付、生活保護等の社会保障費は増加し続けており、経常一般財源の歳入も増加傾向にあるものの、比率は悪化している。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113393</xdr:rowOff>
    </xdr:to>
    <xdr:cxnSp macro="">
      <xdr:nvCxnSpPr>
        <xdr:cNvPr id="188" name="直線コネクタ 187"/>
        <xdr:cNvCxnSpPr/>
      </xdr:nvCxnSpPr>
      <xdr:spPr>
        <a:xfrm>
          <a:off x="3987800" y="9886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113393</xdr:rowOff>
    </xdr:to>
    <xdr:cxnSp macro="">
      <xdr:nvCxnSpPr>
        <xdr:cNvPr id="191" name="直線コネクタ 190"/>
        <xdr:cNvCxnSpPr/>
      </xdr:nvCxnSpPr>
      <xdr:spPr>
        <a:xfrm>
          <a:off x="3098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69850</xdr:rowOff>
    </xdr:to>
    <xdr:cxnSp macro="">
      <xdr:nvCxnSpPr>
        <xdr:cNvPr id="194" name="直線コネクタ 193"/>
        <xdr:cNvCxnSpPr/>
      </xdr:nvCxnSpPr>
      <xdr:spPr>
        <a:xfrm>
          <a:off x="2209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37193</xdr:rowOff>
    </xdr:to>
    <xdr:cxnSp macro="">
      <xdr:nvCxnSpPr>
        <xdr:cNvPr id="197" name="直線コネクタ 196"/>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9" name="楕円 208"/>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0" name="テキスト ボックス 209"/>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3" name="楕円 212"/>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4" name="テキスト ボックス 213"/>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介護保険特別会計、下水道事業特別会計等への繰出金の増加により経常収支比率は悪化している。今後、下水道をはじめとする各特別会計への繰出金の増加が見込まれることから、特別会計における財政運営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123734</xdr:rowOff>
    </xdr:from>
    <xdr:to>
      <xdr:col>82</xdr:col>
      <xdr:colOff>107950</xdr:colOff>
      <xdr:row>56</xdr:row>
      <xdr:rowOff>149860</xdr:rowOff>
    </xdr:to>
    <xdr:cxnSp macro="">
      <xdr:nvCxnSpPr>
        <xdr:cNvPr id="251" name="直線コネクタ 250"/>
        <xdr:cNvCxnSpPr/>
      </xdr:nvCxnSpPr>
      <xdr:spPr>
        <a:xfrm>
          <a:off x="15671800" y="97249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123734</xdr:rowOff>
    </xdr:to>
    <xdr:cxnSp macro="">
      <xdr:nvCxnSpPr>
        <xdr:cNvPr id="254" name="直線コネクタ 253"/>
        <xdr:cNvCxnSpPr/>
      </xdr:nvCxnSpPr>
      <xdr:spPr>
        <a:xfrm>
          <a:off x="14782800" y="96139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56</xdr:row>
      <xdr:rowOff>12700</xdr:rowOff>
    </xdr:to>
    <xdr:cxnSp macro="">
      <xdr:nvCxnSpPr>
        <xdr:cNvPr id="257" name="直線コネクタ 256"/>
        <xdr:cNvCxnSpPr/>
      </xdr:nvCxnSpPr>
      <xdr:spPr>
        <a:xfrm>
          <a:off x="13893800" y="95355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105773</xdr:rowOff>
    </xdr:to>
    <xdr:cxnSp macro="">
      <xdr:nvCxnSpPr>
        <xdr:cNvPr id="260" name="直線コネクタ 259"/>
        <xdr:cNvCxnSpPr/>
      </xdr:nvCxnSpPr>
      <xdr:spPr>
        <a:xfrm>
          <a:off x="13004800" y="9535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2" name="楕円 271"/>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159311</xdr:rowOff>
    </xdr:from>
    <xdr:ext cx="736600" cy="259045"/>
    <xdr:sp macro="" textlink="">
      <xdr:nvSpPr>
        <xdr:cNvPr id="273" name="テキスト ボックス 272"/>
        <xdr:cNvSpPr txBox="1"/>
      </xdr:nvSpPr>
      <xdr:spPr>
        <a:xfrm>
          <a:off x="15290800" y="976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76" name="楕円 275"/>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77" name="テキスト ボックス 276"/>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8" name="楕円 277"/>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79" name="テキスト ボックス 278"/>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補助費は一部事務組合に対する負担金に大きく左右されるため、関係一部事務組合における財政運営の健全化に引続き努める。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43724</xdr:rowOff>
    </xdr:from>
    <xdr:to>
      <xdr:col>82</xdr:col>
      <xdr:colOff>107950</xdr:colOff>
      <xdr:row>37</xdr:row>
      <xdr:rowOff>89444</xdr:rowOff>
    </xdr:to>
    <xdr:cxnSp macro="">
      <xdr:nvCxnSpPr>
        <xdr:cNvPr id="313" name="直線コネクタ 312"/>
        <xdr:cNvCxnSpPr/>
      </xdr:nvCxnSpPr>
      <xdr:spPr>
        <a:xfrm flipV="1">
          <a:off x="15671800" y="63873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89444</xdr:rowOff>
    </xdr:from>
    <xdr:to>
      <xdr:col>78</xdr:col>
      <xdr:colOff>69850</xdr:colOff>
      <xdr:row>37</xdr:row>
      <xdr:rowOff>95976</xdr:rowOff>
    </xdr:to>
    <xdr:cxnSp macro="">
      <xdr:nvCxnSpPr>
        <xdr:cNvPr id="316" name="直線コネクタ 315"/>
        <xdr:cNvCxnSpPr/>
      </xdr:nvCxnSpPr>
      <xdr:spPr>
        <a:xfrm flipV="1">
          <a:off x="14782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89444</xdr:rowOff>
    </xdr:from>
    <xdr:to>
      <xdr:col>73</xdr:col>
      <xdr:colOff>180975</xdr:colOff>
      <xdr:row>37</xdr:row>
      <xdr:rowOff>95976</xdr:rowOff>
    </xdr:to>
    <xdr:cxnSp macro="">
      <xdr:nvCxnSpPr>
        <xdr:cNvPr id="319" name="直線コネクタ 318"/>
        <xdr:cNvCxnSpPr/>
      </xdr:nvCxnSpPr>
      <xdr:spPr>
        <a:xfrm>
          <a:off x="13893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89444</xdr:rowOff>
    </xdr:from>
    <xdr:to>
      <xdr:col>69</xdr:col>
      <xdr:colOff>92075</xdr:colOff>
      <xdr:row>37</xdr:row>
      <xdr:rowOff>148227</xdr:rowOff>
    </xdr:to>
    <xdr:cxnSp macro="">
      <xdr:nvCxnSpPr>
        <xdr:cNvPr id="322" name="直線コネクタ 321"/>
        <xdr:cNvCxnSpPr/>
      </xdr:nvCxnSpPr>
      <xdr:spPr>
        <a:xfrm flipV="1">
          <a:off x="13004800" y="64330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164374</xdr:rowOff>
    </xdr:from>
    <xdr:to>
      <xdr:col>82</xdr:col>
      <xdr:colOff>158750</xdr:colOff>
      <xdr:row>37</xdr:row>
      <xdr:rowOff>94524</xdr:rowOff>
    </xdr:to>
    <xdr:sp macro="" textlink="">
      <xdr:nvSpPr>
        <xdr:cNvPr id="332" name="楕円 331"/>
        <xdr:cNvSpPr/>
      </xdr:nvSpPr>
      <xdr:spPr>
        <a:xfrm>
          <a:off x="16459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9451</xdr:rowOff>
    </xdr:from>
    <xdr:ext cx="762000" cy="259045"/>
    <xdr:sp macro="" textlink="">
      <xdr:nvSpPr>
        <xdr:cNvPr id="333" name="補助費等該当値テキスト"/>
        <xdr:cNvSpPr txBox="1"/>
      </xdr:nvSpPr>
      <xdr:spPr>
        <a:xfrm>
          <a:off x="16598900" y="61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38644</xdr:rowOff>
    </xdr:from>
    <xdr:to>
      <xdr:col>78</xdr:col>
      <xdr:colOff>120650</xdr:colOff>
      <xdr:row>37</xdr:row>
      <xdr:rowOff>140244</xdr:rowOff>
    </xdr:to>
    <xdr:sp macro="" textlink="">
      <xdr:nvSpPr>
        <xdr:cNvPr id="334" name="楕円 333"/>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125021</xdr:rowOff>
    </xdr:from>
    <xdr:ext cx="736600" cy="259045"/>
    <xdr:sp macro="" textlink="">
      <xdr:nvSpPr>
        <xdr:cNvPr id="335" name="テキスト ボックス 334"/>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45176</xdr:rowOff>
    </xdr:from>
    <xdr:to>
      <xdr:col>74</xdr:col>
      <xdr:colOff>31750</xdr:colOff>
      <xdr:row>37</xdr:row>
      <xdr:rowOff>146776</xdr:rowOff>
    </xdr:to>
    <xdr:sp macro="" textlink="">
      <xdr:nvSpPr>
        <xdr:cNvPr id="336" name="楕円 335"/>
        <xdr:cNvSpPr/>
      </xdr:nvSpPr>
      <xdr:spPr>
        <a:xfrm>
          <a:off x="14732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131553</xdr:rowOff>
    </xdr:from>
    <xdr:ext cx="762000" cy="259045"/>
    <xdr:sp macro="" textlink="">
      <xdr:nvSpPr>
        <xdr:cNvPr id="337" name="テキスト ボックス 336"/>
        <xdr:cNvSpPr txBox="1"/>
      </xdr:nvSpPr>
      <xdr:spPr>
        <a:xfrm>
          <a:off x="14401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38644</xdr:rowOff>
    </xdr:from>
    <xdr:to>
      <xdr:col>69</xdr:col>
      <xdr:colOff>142875</xdr:colOff>
      <xdr:row>37</xdr:row>
      <xdr:rowOff>140244</xdr:rowOff>
    </xdr:to>
    <xdr:sp macro="" textlink="">
      <xdr:nvSpPr>
        <xdr:cNvPr id="338" name="楕円 337"/>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125021</xdr:rowOff>
    </xdr:from>
    <xdr:ext cx="762000" cy="259045"/>
    <xdr:sp macro="" textlink="">
      <xdr:nvSpPr>
        <xdr:cNvPr id="339" name="テキスト ボックス 338"/>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97427</xdr:rowOff>
    </xdr:from>
    <xdr:to>
      <xdr:col>65</xdr:col>
      <xdr:colOff>53975</xdr:colOff>
      <xdr:row>38</xdr:row>
      <xdr:rowOff>27577</xdr:rowOff>
    </xdr:to>
    <xdr:sp macro="" textlink="">
      <xdr:nvSpPr>
        <xdr:cNvPr id="340" name="楕円 339"/>
        <xdr:cNvSpPr/>
      </xdr:nvSpPr>
      <xdr:spPr>
        <a:xfrm>
          <a:off x="12954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12354</xdr:rowOff>
    </xdr:from>
    <xdr:ext cx="762000" cy="259045"/>
    <xdr:sp macro="" textlink="">
      <xdr:nvSpPr>
        <xdr:cNvPr id="341" name="テキスト ボックス 340"/>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公債費負担軽減のため、交付税措置のない地方債の発行を抑制し、財源の許す範囲で縁故債の繰上償還を実施していることから、全国平均及び類似団体内平均を下回っている。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85852</xdr:rowOff>
    </xdr:to>
    <xdr:cxnSp macro="">
      <xdr:nvCxnSpPr>
        <xdr:cNvPr id="371" name="直線コネクタ 370"/>
        <xdr:cNvCxnSpPr/>
      </xdr:nvCxnSpPr>
      <xdr:spPr>
        <a:xfrm flipV="1">
          <a:off x="3987800" y="13097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99568</xdr:rowOff>
    </xdr:to>
    <xdr:cxnSp macro="">
      <xdr:nvCxnSpPr>
        <xdr:cNvPr id="374" name="直線コネクタ 373"/>
        <xdr:cNvCxnSpPr/>
      </xdr:nvCxnSpPr>
      <xdr:spPr>
        <a:xfrm flipV="1">
          <a:off x="3098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99568</xdr:rowOff>
    </xdr:to>
    <xdr:cxnSp macro="">
      <xdr:nvCxnSpPr>
        <xdr:cNvPr id="377" name="直線コネクタ 376"/>
        <xdr:cNvCxnSpPr/>
      </xdr:nvCxnSpPr>
      <xdr:spPr>
        <a:xfrm>
          <a:off x="2209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122428</xdr:rowOff>
    </xdr:to>
    <xdr:cxnSp macro="">
      <xdr:nvCxnSpPr>
        <xdr:cNvPr id="380" name="直線コネクタ 379"/>
        <xdr:cNvCxnSpPr/>
      </xdr:nvCxnSpPr>
      <xdr:spPr>
        <a:xfrm flipV="1">
          <a:off x="1320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90" name="楕円 389"/>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91"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92" name="楕円 391"/>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93" name="テキスト ボックス 392"/>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4" name="楕円 393"/>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5" name="テキスト ボックス 394"/>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6" name="楕円 395"/>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7" name="テキスト ボックス 396"/>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8" name="楕円 397"/>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9" name="テキスト ボックス 398"/>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経常的な扶助費、物件費、補助費等の増加により財政構造の硬直化が進んでいる。今後も引続き改善に向け、一層の自主財源の確保や経常経費の削減に努める。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83565</xdr:rowOff>
    </xdr:to>
    <xdr:cxnSp macro="">
      <xdr:nvCxnSpPr>
        <xdr:cNvPr id="430" name="直線コネクタ 429"/>
        <xdr:cNvCxnSpPr/>
      </xdr:nvCxnSpPr>
      <xdr:spPr>
        <a:xfrm flipV="1">
          <a:off x="15671800" y="132715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83565</xdr:rowOff>
    </xdr:to>
    <xdr:cxnSp macro="">
      <xdr:nvCxnSpPr>
        <xdr:cNvPr id="433" name="直線コネクタ 432"/>
        <xdr:cNvCxnSpPr/>
      </xdr:nvCxnSpPr>
      <xdr:spPr>
        <a:xfrm>
          <a:off x="14782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24130</xdr:rowOff>
    </xdr:to>
    <xdr:cxnSp macro="">
      <xdr:nvCxnSpPr>
        <xdr:cNvPr id="436" name="直線コネクタ 435"/>
        <xdr:cNvCxnSpPr/>
      </xdr:nvCxnSpPr>
      <xdr:spPr>
        <a:xfrm>
          <a:off x="13893800" y="131023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24130</xdr:rowOff>
    </xdr:to>
    <xdr:cxnSp macro="">
      <xdr:nvCxnSpPr>
        <xdr:cNvPr id="439" name="直線コネクタ 438"/>
        <xdr:cNvCxnSpPr/>
      </xdr:nvCxnSpPr>
      <xdr:spPr>
        <a:xfrm flipV="1">
          <a:off x="13004800" y="131023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9" name="楕円 44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0"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2" name="テキスト ボックス 451"/>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4" name="テキスト ボックス 453"/>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5" name="楕円 454"/>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6" name="テキスト ボックス 455"/>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8" name="テキスト ボックス 45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138983</xdr:rowOff>
    </xdr:from>
    <xdr:to>
      <xdr:col>29</xdr:col>
      <xdr:colOff>127000</xdr:colOff>
      <xdr:row>18</xdr:row>
      <xdr:rowOff>150698</xdr:rowOff>
    </xdr:to>
    <xdr:cxnSp macro="">
      <xdr:nvCxnSpPr>
        <xdr:cNvPr id="50" name="直線コネクタ 49"/>
        <xdr:cNvCxnSpPr/>
      </xdr:nvCxnSpPr>
      <xdr:spPr bwMode="auto">
        <a:xfrm>
          <a:off x="5003800" y="3272708"/>
          <a:ext cx="6477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138983</xdr:rowOff>
    </xdr:from>
    <xdr:to>
      <xdr:col>26</xdr:col>
      <xdr:colOff>50800</xdr:colOff>
      <xdr:row>18</xdr:row>
      <xdr:rowOff>147650</xdr:rowOff>
    </xdr:to>
    <xdr:cxnSp macro="">
      <xdr:nvCxnSpPr>
        <xdr:cNvPr id="53" name="直線コネクタ 52"/>
        <xdr:cNvCxnSpPr/>
      </xdr:nvCxnSpPr>
      <xdr:spPr bwMode="auto">
        <a:xfrm flipV="1">
          <a:off x="4305300" y="3272708"/>
          <a:ext cx="698500" cy="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129134</xdr:rowOff>
    </xdr:from>
    <xdr:to>
      <xdr:col>22</xdr:col>
      <xdr:colOff>114300</xdr:colOff>
      <xdr:row>18</xdr:row>
      <xdr:rowOff>147650</xdr:rowOff>
    </xdr:to>
    <xdr:cxnSp macro="">
      <xdr:nvCxnSpPr>
        <xdr:cNvPr id="56" name="直線コネクタ 55"/>
        <xdr:cNvCxnSpPr/>
      </xdr:nvCxnSpPr>
      <xdr:spPr bwMode="auto">
        <a:xfrm>
          <a:off x="3606800" y="3262859"/>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101949</xdr:rowOff>
    </xdr:from>
    <xdr:to>
      <xdr:col>18</xdr:col>
      <xdr:colOff>177800</xdr:colOff>
      <xdr:row>18</xdr:row>
      <xdr:rowOff>129134</xdr:rowOff>
    </xdr:to>
    <xdr:cxnSp macro="">
      <xdr:nvCxnSpPr>
        <xdr:cNvPr id="59" name="直線コネクタ 58"/>
        <xdr:cNvCxnSpPr/>
      </xdr:nvCxnSpPr>
      <xdr:spPr bwMode="auto">
        <a:xfrm>
          <a:off x="2908300" y="3235674"/>
          <a:ext cx="698500" cy="2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99898</xdr:rowOff>
    </xdr:from>
    <xdr:to>
      <xdr:col>29</xdr:col>
      <xdr:colOff>177800</xdr:colOff>
      <xdr:row>19</xdr:row>
      <xdr:rowOff>30048</xdr:rowOff>
    </xdr:to>
    <xdr:sp macro="" textlink="">
      <xdr:nvSpPr>
        <xdr:cNvPr id="69" name="楕円 68"/>
        <xdr:cNvSpPr/>
      </xdr:nvSpPr>
      <xdr:spPr bwMode="auto">
        <a:xfrm>
          <a:off x="5600700" y="323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8475</xdr:rowOff>
    </xdr:from>
    <xdr:ext cx="762000" cy="259045"/>
    <xdr:sp macro="" textlink="">
      <xdr:nvSpPr>
        <xdr:cNvPr id="70" name="人口1人当たり決算額の推移該当値テキスト130"/>
        <xdr:cNvSpPr txBox="1"/>
      </xdr:nvSpPr>
      <xdr:spPr>
        <a:xfrm>
          <a:off x="5740400" y="314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88182</xdr:rowOff>
    </xdr:from>
    <xdr:to>
      <xdr:col>26</xdr:col>
      <xdr:colOff>101600</xdr:colOff>
      <xdr:row>19</xdr:row>
      <xdr:rowOff>18332</xdr:rowOff>
    </xdr:to>
    <xdr:sp macro="" textlink="">
      <xdr:nvSpPr>
        <xdr:cNvPr id="71" name="楕円 70"/>
        <xdr:cNvSpPr/>
      </xdr:nvSpPr>
      <xdr:spPr bwMode="auto">
        <a:xfrm>
          <a:off x="4953000" y="322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3110</xdr:rowOff>
    </xdr:from>
    <xdr:ext cx="736600" cy="259045"/>
    <xdr:sp macro="" textlink="">
      <xdr:nvSpPr>
        <xdr:cNvPr id="72" name="テキスト ボックス 71"/>
        <xdr:cNvSpPr txBox="1"/>
      </xdr:nvSpPr>
      <xdr:spPr>
        <a:xfrm>
          <a:off x="4622800" y="330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96850</xdr:rowOff>
    </xdr:from>
    <xdr:to>
      <xdr:col>22</xdr:col>
      <xdr:colOff>165100</xdr:colOff>
      <xdr:row>19</xdr:row>
      <xdr:rowOff>27000</xdr:rowOff>
    </xdr:to>
    <xdr:sp macro="" textlink="">
      <xdr:nvSpPr>
        <xdr:cNvPr id="73" name="楕円 72"/>
        <xdr:cNvSpPr/>
      </xdr:nvSpPr>
      <xdr:spPr bwMode="auto">
        <a:xfrm>
          <a:off x="4254500" y="323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11777</xdr:rowOff>
    </xdr:from>
    <xdr:ext cx="762000" cy="259045"/>
    <xdr:sp macro="" textlink="">
      <xdr:nvSpPr>
        <xdr:cNvPr id="74" name="テキスト ボックス 73"/>
        <xdr:cNvSpPr txBox="1"/>
      </xdr:nvSpPr>
      <xdr:spPr>
        <a:xfrm>
          <a:off x="3924300" y="331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78334</xdr:rowOff>
    </xdr:from>
    <xdr:to>
      <xdr:col>19</xdr:col>
      <xdr:colOff>38100</xdr:colOff>
      <xdr:row>19</xdr:row>
      <xdr:rowOff>8484</xdr:rowOff>
    </xdr:to>
    <xdr:sp macro="" textlink="">
      <xdr:nvSpPr>
        <xdr:cNvPr id="75" name="楕円 74"/>
        <xdr:cNvSpPr/>
      </xdr:nvSpPr>
      <xdr:spPr bwMode="auto">
        <a:xfrm>
          <a:off x="3556000" y="321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164711</xdr:rowOff>
    </xdr:from>
    <xdr:ext cx="762000" cy="259045"/>
    <xdr:sp macro="" textlink="">
      <xdr:nvSpPr>
        <xdr:cNvPr id="76" name="テキスト ボックス 75"/>
        <xdr:cNvSpPr txBox="1"/>
      </xdr:nvSpPr>
      <xdr:spPr>
        <a:xfrm>
          <a:off x="3225800" y="32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51149</xdr:rowOff>
    </xdr:from>
    <xdr:to>
      <xdr:col>15</xdr:col>
      <xdr:colOff>101600</xdr:colOff>
      <xdr:row>18</xdr:row>
      <xdr:rowOff>152749</xdr:rowOff>
    </xdr:to>
    <xdr:sp macro="" textlink="">
      <xdr:nvSpPr>
        <xdr:cNvPr id="77" name="楕円 76"/>
        <xdr:cNvSpPr/>
      </xdr:nvSpPr>
      <xdr:spPr bwMode="auto">
        <a:xfrm>
          <a:off x="2857500" y="318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137526</xdr:rowOff>
    </xdr:from>
    <xdr:ext cx="762000" cy="259045"/>
    <xdr:sp macro="" textlink="">
      <xdr:nvSpPr>
        <xdr:cNvPr id="78" name="テキスト ボックス 77"/>
        <xdr:cNvSpPr txBox="1"/>
      </xdr:nvSpPr>
      <xdr:spPr>
        <a:xfrm>
          <a:off x="2527300" y="327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114753</xdr:rowOff>
    </xdr:from>
    <xdr:to>
      <xdr:col>29</xdr:col>
      <xdr:colOff>127000</xdr:colOff>
      <xdr:row>36</xdr:row>
      <xdr:rowOff>128535</xdr:rowOff>
    </xdr:to>
    <xdr:cxnSp macro="">
      <xdr:nvCxnSpPr>
        <xdr:cNvPr id="113" name="直線コネクタ 112"/>
        <xdr:cNvCxnSpPr/>
      </xdr:nvCxnSpPr>
      <xdr:spPr bwMode="auto">
        <a:xfrm flipV="1">
          <a:off x="5003800" y="7068003"/>
          <a:ext cx="6477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128535</xdr:rowOff>
    </xdr:from>
    <xdr:to>
      <xdr:col>26</xdr:col>
      <xdr:colOff>50800</xdr:colOff>
      <xdr:row>36</xdr:row>
      <xdr:rowOff>150513</xdr:rowOff>
    </xdr:to>
    <xdr:cxnSp macro="">
      <xdr:nvCxnSpPr>
        <xdr:cNvPr id="116" name="直線コネクタ 115"/>
        <xdr:cNvCxnSpPr/>
      </xdr:nvCxnSpPr>
      <xdr:spPr bwMode="auto">
        <a:xfrm flipV="1">
          <a:off x="4305300" y="7081785"/>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150513</xdr:rowOff>
    </xdr:from>
    <xdr:to>
      <xdr:col>22</xdr:col>
      <xdr:colOff>114300</xdr:colOff>
      <xdr:row>36</xdr:row>
      <xdr:rowOff>161225</xdr:rowOff>
    </xdr:to>
    <xdr:cxnSp macro="">
      <xdr:nvCxnSpPr>
        <xdr:cNvPr id="119" name="直線コネクタ 118"/>
        <xdr:cNvCxnSpPr/>
      </xdr:nvCxnSpPr>
      <xdr:spPr bwMode="auto">
        <a:xfrm flipV="1">
          <a:off x="3606800" y="7103763"/>
          <a:ext cx="698500" cy="1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161225</xdr:rowOff>
    </xdr:from>
    <xdr:to>
      <xdr:col>18</xdr:col>
      <xdr:colOff>177800</xdr:colOff>
      <xdr:row>37</xdr:row>
      <xdr:rowOff>12667</xdr:rowOff>
    </xdr:to>
    <xdr:cxnSp macro="">
      <xdr:nvCxnSpPr>
        <xdr:cNvPr id="122" name="直線コネクタ 121"/>
        <xdr:cNvCxnSpPr/>
      </xdr:nvCxnSpPr>
      <xdr:spPr bwMode="auto">
        <a:xfrm flipV="1">
          <a:off x="2908300" y="7114475"/>
          <a:ext cx="698500" cy="22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63953</xdr:rowOff>
    </xdr:from>
    <xdr:to>
      <xdr:col>29</xdr:col>
      <xdr:colOff>177800</xdr:colOff>
      <xdr:row>36</xdr:row>
      <xdr:rowOff>165553</xdr:rowOff>
    </xdr:to>
    <xdr:sp macro="" textlink="">
      <xdr:nvSpPr>
        <xdr:cNvPr id="132" name="楕円 131"/>
        <xdr:cNvSpPr/>
      </xdr:nvSpPr>
      <xdr:spPr bwMode="auto">
        <a:xfrm>
          <a:off x="56007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36030</xdr:rowOff>
    </xdr:from>
    <xdr:ext cx="762000" cy="259045"/>
    <xdr:sp macro="" textlink="">
      <xdr:nvSpPr>
        <xdr:cNvPr id="133" name="人口1人当たり決算額の推移該当値テキスト445"/>
        <xdr:cNvSpPr txBox="1"/>
      </xdr:nvSpPr>
      <xdr:spPr>
        <a:xfrm>
          <a:off x="5740400" y="698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77735</xdr:rowOff>
    </xdr:from>
    <xdr:to>
      <xdr:col>26</xdr:col>
      <xdr:colOff>101600</xdr:colOff>
      <xdr:row>37</xdr:row>
      <xdr:rowOff>7885</xdr:rowOff>
    </xdr:to>
    <xdr:sp macro="" textlink="">
      <xdr:nvSpPr>
        <xdr:cNvPr id="134" name="楕円 133"/>
        <xdr:cNvSpPr/>
      </xdr:nvSpPr>
      <xdr:spPr bwMode="auto">
        <a:xfrm>
          <a:off x="4953000" y="703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164112</xdr:rowOff>
    </xdr:from>
    <xdr:ext cx="736600" cy="259045"/>
    <xdr:sp macro="" textlink="">
      <xdr:nvSpPr>
        <xdr:cNvPr id="135" name="テキスト ボックス 134"/>
        <xdr:cNvSpPr txBox="1"/>
      </xdr:nvSpPr>
      <xdr:spPr>
        <a:xfrm>
          <a:off x="4622800" y="7117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99713</xdr:rowOff>
    </xdr:from>
    <xdr:to>
      <xdr:col>22</xdr:col>
      <xdr:colOff>165100</xdr:colOff>
      <xdr:row>37</xdr:row>
      <xdr:rowOff>29863</xdr:rowOff>
    </xdr:to>
    <xdr:sp macro="" textlink="">
      <xdr:nvSpPr>
        <xdr:cNvPr id="136" name="楕円 135"/>
        <xdr:cNvSpPr/>
      </xdr:nvSpPr>
      <xdr:spPr bwMode="auto">
        <a:xfrm>
          <a:off x="4254500" y="705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14640</xdr:rowOff>
    </xdr:from>
    <xdr:ext cx="762000" cy="259045"/>
    <xdr:sp macro="" textlink="">
      <xdr:nvSpPr>
        <xdr:cNvPr id="137" name="テキスト ボックス 136"/>
        <xdr:cNvSpPr txBox="1"/>
      </xdr:nvSpPr>
      <xdr:spPr>
        <a:xfrm>
          <a:off x="3924300" y="713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110425</xdr:rowOff>
    </xdr:from>
    <xdr:to>
      <xdr:col>19</xdr:col>
      <xdr:colOff>38100</xdr:colOff>
      <xdr:row>37</xdr:row>
      <xdr:rowOff>40575</xdr:rowOff>
    </xdr:to>
    <xdr:sp macro="" textlink="">
      <xdr:nvSpPr>
        <xdr:cNvPr id="138" name="楕円 137"/>
        <xdr:cNvSpPr/>
      </xdr:nvSpPr>
      <xdr:spPr bwMode="auto">
        <a:xfrm>
          <a:off x="3556000" y="706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25352</xdr:rowOff>
    </xdr:from>
    <xdr:ext cx="762000" cy="259045"/>
    <xdr:sp macro="" textlink="">
      <xdr:nvSpPr>
        <xdr:cNvPr id="139" name="テキスト ボックス 138"/>
        <xdr:cNvSpPr txBox="1"/>
      </xdr:nvSpPr>
      <xdr:spPr>
        <a:xfrm>
          <a:off x="3225800" y="715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133317</xdr:rowOff>
    </xdr:from>
    <xdr:to>
      <xdr:col>15</xdr:col>
      <xdr:colOff>101600</xdr:colOff>
      <xdr:row>37</xdr:row>
      <xdr:rowOff>63467</xdr:rowOff>
    </xdr:to>
    <xdr:sp macro="" textlink="">
      <xdr:nvSpPr>
        <xdr:cNvPr id="140" name="楕円 139"/>
        <xdr:cNvSpPr/>
      </xdr:nvSpPr>
      <xdr:spPr bwMode="auto">
        <a:xfrm>
          <a:off x="2857500" y="708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48244</xdr:rowOff>
    </xdr:from>
    <xdr:ext cx="762000" cy="259045"/>
    <xdr:sp macro="" textlink="">
      <xdr:nvSpPr>
        <xdr:cNvPr id="141" name="テキスト ボックス 140"/>
        <xdr:cNvSpPr txBox="1"/>
      </xdr:nvSpPr>
      <xdr:spPr>
        <a:xfrm>
          <a:off x="2527300" y="71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53,908
53,546
38.51
17,821,114
17,277,874
438,921
10,388,269
6,492,648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46489</xdr:rowOff>
    </xdr:from>
    <xdr:to>
      <xdr:col>24</xdr:col>
      <xdr:colOff>63500</xdr:colOff>
      <xdr:row>39</xdr:row>
      <xdr:rowOff>59175</xdr:rowOff>
    </xdr:to>
    <xdr:cxnSp macro="">
      <xdr:nvCxnSpPr>
        <xdr:cNvPr id="61" name="直線コネクタ 60"/>
        <xdr:cNvCxnSpPr/>
      </xdr:nvCxnSpPr>
      <xdr:spPr>
        <a:xfrm>
          <a:off x="3797300" y="6733039"/>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40487</xdr:rowOff>
    </xdr:from>
    <xdr:to>
      <xdr:col>19</xdr:col>
      <xdr:colOff>177800</xdr:colOff>
      <xdr:row>39</xdr:row>
      <xdr:rowOff>46489</xdr:rowOff>
    </xdr:to>
    <xdr:cxnSp macro="">
      <xdr:nvCxnSpPr>
        <xdr:cNvPr id="64" name="直線コネクタ 63"/>
        <xdr:cNvCxnSpPr/>
      </xdr:nvCxnSpPr>
      <xdr:spPr>
        <a:xfrm>
          <a:off x="2908300" y="6727037"/>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38354</xdr:rowOff>
    </xdr:from>
    <xdr:to>
      <xdr:col>15</xdr:col>
      <xdr:colOff>50800</xdr:colOff>
      <xdr:row>39</xdr:row>
      <xdr:rowOff>40487</xdr:rowOff>
    </xdr:to>
    <xdr:cxnSp macro="">
      <xdr:nvCxnSpPr>
        <xdr:cNvPr id="67" name="直線コネクタ 66"/>
        <xdr:cNvCxnSpPr/>
      </xdr:nvCxnSpPr>
      <xdr:spPr>
        <a:xfrm>
          <a:off x="2019300" y="672490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14580</xdr:rowOff>
    </xdr:from>
    <xdr:to>
      <xdr:col>10</xdr:col>
      <xdr:colOff>114300</xdr:colOff>
      <xdr:row>39</xdr:row>
      <xdr:rowOff>38354</xdr:rowOff>
    </xdr:to>
    <xdr:cxnSp macro="">
      <xdr:nvCxnSpPr>
        <xdr:cNvPr id="70" name="直線コネクタ 69"/>
        <xdr:cNvCxnSpPr/>
      </xdr:nvCxnSpPr>
      <xdr:spPr>
        <a:xfrm>
          <a:off x="1130300" y="670113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8375</xdr:rowOff>
    </xdr:from>
    <xdr:to>
      <xdr:col>24</xdr:col>
      <xdr:colOff>114300</xdr:colOff>
      <xdr:row>39</xdr:row>
      <xdr:rowOff>109975</xdr:rowOff>
    </xdr:to>
    <xdr:sp macro="" textlink="">
      <xdr:nvSpPr>
        <xdr:cNvPr id="80" name="楕円 79"/>
        <xdr:cNvSpPr/>
      </xdr:nvSpPr>
      <xdr:spPr>
        <a:xfrm>
          <a:off x="4584700" y="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94752</xdr:rowOff>
    </xdr:from>
    <xdr:ext cx="534377" cy="259045"/>
    <xdr:sp macro="" textlink="">
      <xdr:nvSpPr>
        <xdr:cNvPr id="81" name="人件費該当値テキスト"/>
        <xdr:cNvSpPr txBox="1"/>
      </xdr:nvSpPr>
      <xdr:spPr>
        <a:xfrm>
          <a:off x="4686300" y="66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167139</xdr:rowOff>
    </xdr:from>
    <xdr:to>
      <xdr:col>20</xdr:col>
      <xdr:colOff>38100</xdr:colOff>
      <xdr:row>39</xdr:row>
      <xdr:rowOff>97289</xdr:rowOff>
    </xdr:to>
    <xdr:sp macro="" textlink="">
      <xdr:nvSpPr>
        <xdr:cNvPr id="82" name="楕円 81"/>
        <xdr:cNvSpPr/>
      </xdr:nvSpPr>
      <xdr:spPr>
        <a:xfrm>
          <a:off x="37465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88416</xdr:rowOff>
    </xdr:from>
    <xdr:ext cx="534377" cy="259045"/>
    <xdr:sp macro="" textlink="">
      <xdr:nvSpPr>
        <xdr:cNvPr id="83" name="テキスト ボックス 82"/>
        <xdr:cNvSpPr txBox="1"/>
      </xdr:nvSpPr>
      <xdr:spPr>
        <a:xfrm>
          <a:off x="3530111" y="67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161137</xdr:rowOff>
    </xdr:from>
    <xdr:to>
      <xdr:col>15</xdr:col>
      <xdr:colOff>101600</xdr:colOff>
      <xdr:row>39</xdr:row>
      <xdr:rowOff>91287</xdr:rowOff>
    </xdr:to>
    <xdr:sp macro="" textlink="">
      <xdr:nvSpPr>
        <xdr:cNvPr id="84" name="楕円 83"/>
        <xdr:cNvSpPr/>
      </xdr:nvSpPr>
      <xdr:spPr>
        <a:xfrm>
          <a:off x="2857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82414</xdr:rowOff>
    </xdr:from>
    <xdr:ext cx="534377" cy="259045"/>
    <xdr:sp macro="" textlink="">
      <xdr:nvSpPr>
        <xdr:cNvPr id="85" name="テキスト ボックス 84"/>
        <xdr:cNvSpPr txBox="1"/>
      </xdr:nvSpPr>
      <xdr:spPr>
        <a:xfrm>
          <a:off x="2641111" y="67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159004</xdr:rowOff>
    </xdr:from>
    <xdr:to>
      <xdr:col>10</xdr:col>
      <xdr:colOff>165100</xdr:colOff>
      <xdr:row>39</xdr:row>
      <xdr:rowOff>89154</xdr:rowOff>
    </xdr:to>
    <xdr:sp macro="" textlink="">
      <xdr:nvSpPr>
        <xdr:cNvPr id="86" name="楕円 85"/>
        <xdr:cNvSpPr/>
      </xdr:nvSpPr>
      <xdr:spPr>
        <a:xfrm>
          <a:off x="196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80281</xdr:rowOff>
    </xdr:from>
    <xdr:ext cx="534377" cy="259045"/>
    <xdr:sp macro="" textlink="">
      <xdr:nvSpPr>
        <xdr:cNvPr id="87" name="テキスト ボックス 86"/>
        <xdr:cNvSpPr txBox="1"/>
      </xdr:nvSpPr>
      <xdr:spPr>
        <a:xfrm>
          <a:off x="1752111" y="67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135230</xdr:rowOff>
    </xdr:from>
    <xdr:to>
      <xdr:col>6</xdr:col>
      <xdr:colOff>38100</xdr:colOff>
      <xdr:row>39</xdr:row>
      <xdr:rowOff>65380</xdr:rowOff>
    </xdr:to>
    <xdr:sp macro="" textlink="">
      <xdr:nvSpPr>
        <xdr:cNvPr id="88" name="楕円 87"/>
        <xdr:cNvSpPr/>
      </xdr:nvSpPr>
      <xdr:spPr>
        <a:xfrm>
          <a:off x="1079500" y="66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56507</xdr:rowOff>
    </xdr:from>
    <xdr:ext cx="534377" cy="259045"/>
    <xdr:sp macro="" textlink="">
      <xdr:nvSpPr>
        <xdr:cNvPr id="89" name="テキスト ボックス 88"/>
        <xdr:cNvSpPr txBox="1"/>
      </xdr:nvSpPr>
      <xdr:spPr>
        <a:xfrm>
          <a:off x="863111" y="67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159886</xdr:rowOff>
    </xdr:from>
    <xdr:to>
      <xdr:col>24</xdr:col>
      <xdr:colOff>63500</xdr:colOff>
      <xdr:row>55</xdr:row>
      <xdr:rowOff>69406</xdr:rowOff>
    </xdr:to>
    <xdr:cxnSp macro="">
      <xdr:nvCxnSpPr>
        <xdr:cNvPr id="117" name="直線コネクタ 116"/>
        <xdr:cNvCxnSpPr/>
      </xdr:nvCxnSpPr>
      <xdr:spPr>
        <a:xfrm flipV="1">
          <a:off x="3797300" y="9418186"/>
          <a:ext cx="8382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51849</xdr:rowOff>
    </xdr:from>
    <xdr:to>
      <xdr:col>19</xdr:col>
      <xdr:colOff>177800</xdr:colOff>
      <xdr:row>55</xdr:row>
      <xdr:rowOff>69406</xdr:rowOff>
    </xdr:to>
    <xdr:cxnSp macro="">
      <xdr:nvCxnSpPr>
        <xdr:cNvPr id="120" name="直線コネクタ 119"/>
        <xdr:cNvCxnSpPr/>
      </xdr:nvCxnSpPr>
      <xdr:spPr>
        <a:xfrm>
          <a:off x="2908300" y="9481599"/>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51849</xdr:rowOff>
    </xdr:from>
    <xdr:to>
      <xdr:col>15</xdr:col>
      <xdr:colOff>50800</xdr:colOff>
      <xdr:row>55</xdr:row>
      <xdr:rowOff>60924</xdr:rowOff>
    </xdr:to>
    <xdr:cxnSp macro="">
      <xdr:nvCxnSpPr>
        <xdr:cNvPr id="123" name="直線コネクタ 122"/>
        <xdr:cNvCxnSpPr/>
      </xdr:nvCxnSpPr>
      <xdr:spPr>
        <a:xfrm flipV="1">
          <a:off x="2019300" y="9481599"/>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10038</xdr:rowOff>
    </xdr:from>
    <xdr:to>
      <xdr:col>10</xdr:col>
      <xdr:colOff>114300</xdr:colOff>
      <xdr:row>55</xdr:row>
      <xdr:rowOff>60924</xdr:rowOff>
    </xdr:to>
    <xdr:cxnSp macro="">
      <xdr:nvCxnSpPr>
        <xdr:cNvPr id="126" name="直線コネクタ 125"/>
        <xdr:cNvCxnSpPr/>
      </xdr:nvCxnSpPr>
      <xdr:spPr>
        <a:xfrm>
          <a:off x="1130300" y="9439788"/>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109086</xdr:rowOff>
    </xdr:from>
    <xdr:to>
      <xdr:col>24</xdr:col>
      <xdr:colOff>114300</xdr:colOff>
      <xdr:row>55</xdr:row>
      <xdr:rowOff>39236</xdr:rowOff>
    </xdr:to>
    <xdr:sp macro="" textlink="">
      <xdr:nvSpPr>
        <xdr:cNvPr id="136" name="楕円 135"/>
        <xdr:cNvSpPr/>
      </xdr:nvSpPr>
      <xdr:spPr>
        <a:xfrm>
          <a:off x="4584700" y="93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87513</xdr:rowOff>
    </xdr:from>
    <xdr:ext cx="534377" cy="259045"/>
    <xdr:sp macro="" textlink="">
      <xdr:nvSpPr>
        <xdr:cNvPr id="137" name="物件費該当値テキスト"/>
        <xdr:cNvSpPr txBox="1"/>
      </xdr:nvSpPr>
      <xdr:spPr>
        <a:xfrm>
          <a:off x="4686300" y="93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18606</xdr:rowOff>
    </xdr:from>
    <xdr:to>
      <xdr:col>20</xdr:col>
      <xdr:colOff>38100</xdr:colOff>
      <xdr:row>55</xdr:row>
      <xdr:rowOff>120206</xdr:rowOff>
    </xdr:to>
    <xdr:sp macro="" textlink="">
      <xdr:nvSpPr>
        <xdr:cNvPr id="138" name="楕円 137"/>
        <xdr:cNvSpPr/>
      </xdr:nvSpPr>
      <xdr:spPr>
        <a:xfrm>
          <a:off x="3746500" y="9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111333</xdr:rowOff>
    </xdr:from>
    <xdr:ext cx="534377" cy="259045"/>
    <xdr:sp macro="" textlink="">
      <xdr:nvSpPr>
        <xdr:cNvPr id="139" name="テキスト ボックス 138"/>
        <xdr:cNvSpPr txBox="1"/>
      </xdr:nvSpPr>
      <xdr:spPr>
        <a:xfrm>
          <a:off x="3530111" y="95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1049</xdr:rowOff>
    </xdr:from>
    <xdr:to>
      <xdr:col>15</xdr:col>
      <xdr:colOff>101600</xdr:colOff>
      <xdr:row>55</xdr:row>
      <xdr:rowOff>102649</xdr:rowOff>
    </xdr:to>
    <xdr:sp macro="" textlink="">
      <xdr:nvSpPr>
        <xdr:cNvPr id="140" name="楕円 139"/>
        <xdr:cNvSpPr/>
      </xdr:nvSpPr>
      <xdr:spPr>
        <a:xfrm>
          <a:off x="2857500" y="943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93776</xdr:rowOff>
    </xdr:from>
    <xdr:ext cx="534377" cy="259045"/>
    <xdr:sp macro="" textlink="">
      <xdr:nvSpPr>
        <xdr:cNvPr id="141" name="テキスト ボックス 140"/>
        <xdr:cNvSpPr txBox="1"/>
      </xdr:nvSpPr>
      <xdr:spPr>
        <a:xfrm>
          <a:off x="2641111" y="95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10124</xdr:rowOff>
    </xdr:from>
    <xdr:to>
      <xdr:col>10</xdr:col>
      <xdr:colOff>165100</xdr:colOff>
      <xdr:row>55</xdr:row>
      <xdr:rowOff>111724</xdr:rowOff>
    </xdr:to>
    <xdr:sp macro="" textlink="">
      <xdr:nvSpPr>
        <xdr:cNvPr id="142" name="楕円 141"/>
        <xdr:cNvSpPr/>
      </xdr:nvSpPr>
      <xdr:spPr>
        <a:xfrm>
          <a:off x="1968500" y="94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102851</xdr:rowOff>
    </xdr:from>
    <xdr:ext cx="534377" cy="259045"/>
    <xdr:sp macro="" textlink="">
      <xdr:nvSpPr>
        <xdr:cNvPr id="143" name="テキスト ボックス 142"/>
        <xdr:cNvSpPr txBox="1"/>
      </xdr:nvSpPr>
      <xdr:spPr>
        <a:xfrm>
          <a:off x="1752111" y="95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130688</xdr:rowOff>
    </xdr:from>
    <xdr:to>
      <xdr:col>6</xdr:col>
      <xdr:colOff>38100</xdr:colOff>
      <xdr:row>55</xdr:row>
      <xdr:rowOff>60838</xdr:rowOff>
    </xdr:to>
    <xdr:sp macro="" textlink="">
      <xdr:nvSpPr>
        <xdr:cNvPr id="144" name="楕円 143"/>
        <xdr:cNvSpPr/>
      </xdr:nvSpPr>
      <xdr:spPr>
        <a:xfrm>
          <a:off x="1079500" y="93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51965</xdr:rowOff>
    </xdr:from>
    <xdr:ext cx="534377" cy="259045"/>
    <xdr:sp macro="" textlink="">
      <xdr:nvSpPr>
        <xdr:cNvPr id="145" name="テキスト ボックス 144"/>
        <xdr:cNvSpPr txBox="1"/>
      </xdr:nvSpPr>
      <xdr:spPr>
        <a:xfrm>
          <a:off x="863111" y="94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91694</xdr:rowOff>
    </xdr:from>
    <xdr:to>
      <xdr:col>24</xdr:col>
      <xdr:colOff>63500</xdr:colOff>
      <xdr:row>78</xdr:row>
      <xdr:rowOff>102026</xdr:rowOff>
    </xdr:to>
    <xdr:cxnSp macro="">
      <xdr:nvCxnSpPr>
        <xdr:cNvPr id="172" name="直線コネクタ 171"/>
        <xdr:cNvCxnSpPr/>
      </xdr:nvCxnSpPr>
      <xdr:spPr>
        <a:xfrm flipV="1">
          <a:off x="3797300" y="13464794"/>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101752</xdr:rowOff>
    </xdr:from>
    <xdr:to>
      <xdr:col>19</xdr:col>
      <xdr:colOff>177800</xdr:colOff>
      <xdr:row>78</xdr:row>
      <xdr:rowOff>102026</xdr:rowOff>
    </xdr:to>
    <xdr:cxnSp macro="">
      <xdr:nvCxnSpPr>
        <xdr:cNvPr id="175" name="直線コネクタ 174"/>
        <xdr:cNvCxnSpPr/>
      </xdr:nvCxnSpPr>
      <xdr:spPr>
        <a:xfrm>
          <a:off x="2908300" y="1347485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101433</xdr:rowOff>
    </xdr:from>
    <xdr:to>
      <xdr:col>15</xdr:col>
      <xdr:colOff>50800</xdr:colOff>
      <xdr:row>78</xdr:row>
      <xdr:rowOff>101752</xdr:rowOff>
    </xdr:to>
    <xdr:cxnSp macro="">
      <xdr:nvCxnSpPr>
        <xdr:cNvPr id="178" name="直線コネクタ 177"/>
        <xdr:cNvCxnSpPr/>
      </xdr:nvCxnSpPr>
      <xdr:spPr>
        <a:xfrm>
          <a:off x="2019300" y="13474533"/>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101433</xdr:rowOff>
    </xdr:from>
    <xdr:to>
      <xdr:col>10</xdr:col>
      <xdr:colOff>114300</xdr:colOff>
      <xdr:row>78</xdr:row>
      <xdr:rowOff>108017</xdr:rowOff>
    </xdr:to>
    <xdr:cxnSp macro="">
      <xdr:nvCxnSpPr>
        <xdr:cNvPr id="181" name="直線コネクタ 180"/>
        <xdr:cNvCxnSpPr/>
      </xdr:nvCxnSpPr>
      <xdr:spPr>
        <a:xfrm flipV="1">
          <a:off x="1130300" y="1347453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40894</xdr:rowOff>
    </xdr:from>
    <xdr:to>
      <xdr:col>24</xdr:col>
      <xdr:colOff>114300</xdr:colOff>
      <xdr:row>78</xdr:row>
      <xdr:rowOff>142494</xdr:rowOff>
    </xdr:to>
    <xdr:sp macro="" textlink="">
      <xdr:nvSpPr>
        <xdr:cNvPr id="191" name="楕円 190"/>
        <xdr:cNvSpPr/>
      </xdr:nvSpPr>
      <xdr:spPr>
        <a:xfrm>
          <a:off x="45847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127271</xdr:rowOff>
    </xdr:from>
    <xdr:ext cx="469744" cy="259045"/>
    <xdr:sp macro="" textlink="">
      <xdr:nvSpPr>
        <xdr:cNvPr id="192" name="維持補修費該当値テキスト"/>
        <xdr:cNvSpPr txBox="1"/>
      </xdr:nvSpPr>
      <xdr:spPr>
        <a:xfrm>
          <a:off x="4686300"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51226</xdr:rowOff>
    </xdr:from>
    <xdr:to>
      <xdr:col>20</xdr:col>
      <xdr:colOff>38100</xdr:colOff>
      <xdr:row>78</xdr:row>
      <xdr:rowOff>152826</xdr:rowOff>
    </xdr:to>
    <xdr:sp macro="" textlink="">
      <xdr:nvSpPr>
        <xdr:cNvPr id="193" name="楕円 192"/>
        <xdr:cNvSpPr/>
      </xdr:nvSpPr>
      <xdr:spPr>
        <a:xfrm>
          <a:off x="37465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143953</xdr:rowOff>
    </xdr:from>
    <xdr:ext cx="378565" cy="259045"/>
    <xdr:sp macro="" textlink="">
      <xdr:nvSpPr>
        <xdr:cNvPr id="194" name="テキスト ボックス 193"/>
        <xdr:cNvSpPr txBox="1"/>
      </xdr:nvSpPr>
      <xdr:spPr>
        <a:xfrm>
          <a:off x="3608017" y="1351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50952</xdr:rowOff>
    </xdr:from>
    <xdr:to>
      <xdr:col>15</xdr:col>
      <xdr:colOff>101600</xdr:colOff>
      <xdr:row>78</xdr:row>
      <xdr:rowOff>152552</xdr:rowOff>
    </xdr:to>
    <xdr:sp macro="" textlink="">
      <xdr:nvSpPr>
        <xdr:cNvPr id="195" name="楕円 194"/>
        <xdr:cNvSpPr/>
      </xdr:nvSpPr>
      <xdr:spPr>
        <a:xfrm>
          <a:off x="2857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143679</xdr:rowOff>
    </xdr:from>
    <xdr:ext cx="378565" cy="259045"/>
    <xdr:sp macro="" textlink="">
      <xdr:nvSpPr>
        <xdr:cNvPr id="196" name="テキスト ボックス 195"/>
        <xdr:cNvSpPr txBox="1"/>
      </xdr:nvSpPr>
      <xdr:spPr>
        <a:xfrm>
          <a:off x="2719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50633</xdr:rowOff>
    </xdr:from>
    <xdr:to>
      <xdr:col>10</xdr:col>
      <xdr:colOff>165100</xdr:colOff>
      <xdr:row>78</xdr:row>
      <xdr:rowOff>152233</xdr:rowOff>
    </xdr:to>
    <xdr:sp macro="" textlink="">
      <xdr:nvSpPr>
        <xdr:cNvPr id="197" name="楕円 196"/>
        <xdr:cNvSpPr/>
      </xdr:nvSpPr>
      <xdr:spPr>
        <a:xfrm>
          <a:off x="1968500" y="13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143360</xdr:rowOff>
    </xdr:from>
    <xdr:ext cx="378565" cy="259045"/>
    <xdr:sp macro="" textlink="">
      <xdr:nvSpPr>
        <xdr:cNvPr id="198" name="テキスト ボックス 197"/>
        <xdr:cNvSpPr txBox="1"/>
      </xdr:nvSpPr>
      <xdr:spPr>
        <a:xfrm>
          <a:off x="1830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57217</xdr:rowOff>
    </xdr:from>
    <xdr:to>
      <xdr:col>6</xdr:col>
      <xdr:colOff>38100</xdr:colOff>
      <xdr:row>78</xdr:row>
      <xdr:rowOff>158817</xdr:rowOff>
    </xdr:to>
    <xdr:sp macro="" textlink="">
      <xdr:nvSpPr>
        <xdr:cNvPr id="199" name="楕円 198"/>
        <xdr:cNvSpPr/>
      </xdr:nvSpPr>
      <xdr:spPr>
        <a:xfrm>
          <a:off x="1079500" y="134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149944</xdr:rowOff>
    </xdr:from>
    <xdr:ext cx="378565" cy="259045"/>
    <xdr:sp macro="" textlink="">
      <xdr:nvSpPr>
        <xdr:cNvPr id="200" name="テキスト ボックス 199"/>
        <xdr:cNvSpPr txBox="1"/>
      </xdr:nvSpPr>
      <xdr:spPr>
        <a:xfrm>
          <a:off x="941017" y="1352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100944</xdr:rowOff>
    </xdr:from>
    <xdr:to>
      <xdr:col>24</xdr:col>
      <xdr:colOff>63500</xdr:colOff>
      <xdr:row>96</xdr:row>
      <xdr:rowOff>115560</xdr:rowOff>
    </xdr:to>
    <xdr:cxnSp macro="">
      <xdr:nvCxnSpPr>
        <xdr:cNvPr id="228" name="直線コネクタ 227"/>
        <xdr:cNvCxnSpPr/>
      </xdr:nvCxnSpPr>
      <xdr:spPr>
        <a:xfrm>
          <a:off x="3797300" y="16560144"/>
          <a:ext cx="838200" cy="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100944</xdr:rowOff>
    </xdr:from>
    <xdr:to>
      <xdr:col>19</xdr:col>
      <xdr:colOff>177800</xdr:colOff>
      <xdr:row>96</xdr:row>
      <xdr:rowOff>167391</xdr:rowOff>
    </xdr:to>
    <xdr:cxnSp macro="">
      <xdr:nvCxnSpPr>
        <xdr:cNvPr id="231" name="直線コネクタ 230"/>
        <xdr:cNvCxnSpPr/>
      </xdr:nvCxnSpPr>
      <xdr:spPr>
        <a:xfrm flipV="1">
          <a:off x="2908300" y="16560144"/>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167391</xdr:rowOff>
    </xdr:from>
    <xdr:to>
      <xdr:col>15</xdr:col>
      <xdr:colOff>50800</xdr:colOff>
      <xdr:row>97</xdr:row>
      <xdr:rowOff>35869</xdr:rowOff>
    </xdr:to>
    <xdr:cxnSp macro="">
      <xdr:nvCxnSpPr>
        <xdr:cNvPr id="234" name="直線コネクタ 233"/>
        <xdr:cNvCxnSpPr/>
      </xdr:nvCxnSpPr>
      <xdr:spPr>
        <a:xfrm flipV="1">
          <a:off x="2019300" y="16626591"/>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35869</xdr:rowOff>
    </xdr:from>
    <xdr:to>
      <xdr:col>10</xdr:col>
      <xdr:colOff>114300</xdr:colOff>
      <xdr:row>97</xdr:row>
      <xdr:rowOff>86024</xdr:rowOff>
    </xdr:to>
    <xdr:cxnSp macro="">
      <xdr:nvCxnSpPr>
        <xdr:cNvPr id="237" name="直線コネクタ 236"/>
        <xdr:cNvCxnSpPr/>
      </xdr:nvCxnSpPr>
      <xdr:spPr>
        <a:xfrm flipV="1">
          <a:off x="1130300" y="16666519"/>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64760</xdr:rowOff>
    </xdr:from>
    <xdr:to>
      <xdr:col>24</xdr:col>
      <xdr:colOff>114300</xdr:colOff>
      <xdr:row>96</xdr:row>
      <xdr:rowOff>166360</xdr:rowOff>
    </xdr:to>
    <xdr:sp macro="" textlink="">
      <xdr:nvSpPr>
        <xdr:cNvPr id="247" name="楕円 246"/>
        <xdr:cNvSpPr/>
      </xdr:nvSpPr>
      <xdr:spPr>
        <a:xfrm>
          <a:off x="4584700" y="165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43187</xdr:rowOff>
    </xdr:from>
    <xdr:ext cx="534377" cy="259045"/>
    <xdr:sp macro="" textlink="">
      <xdr:nvSpPr>
        <xdr:cNvPr id="248" name="扶助費該当値テキスト"/>
        <xdr:cNvSpPr txBox="1"/>
      </xdr:nvSpPr>
      <xdr:spPr>
        <a:xfrm>
          <a:off x="4686300" y="1650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50144</xdr:rowOff>
    </xdr:from>
    <xdr:to>
      <xdr:col>20</xdr:col>
      <xdr:colOff>38100</xdr:colOff>
      <xdr:row>96</xdr:row>
      <xdr:rowOff>151744</xdr:rowOff>
    </xdr:to>
    <xdr:sp macro="" textlink="">
      <xdr:nvSpPr>
        <xdr:cNvPr id="249" name="楕円 248"/>
        <xdr:cNvSpPr/>
      </xdr:nvSpPr>
      <xdr:spPr>
        <a:xfrm>
          <a:off x="3746500" y="1650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142871</xdr:rowOff>
    </xdr:from>
    <xdr:ext cx="534377" cy="259045"/>
    <xdr:sp macro="" textlink="">
      <xdr:nvSpPr>
        <xdr:cNvPr id="250" name="テキスト ボックス 249"/>
        <xdr:cNvSpPr txBox="1"/>
      </xdr:nvSpPr>
      <xdr:spPr>
        <a:xfrm>
          <a:off x="3530111" y="1660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116591</xdr:rowOff>
    </xdr:from>
    <xdr:to>
      <xdr:col>15</xdr:col>
      <xdr:colOff>101600</xdr:colOff>
      <xdr:row>97</xdr:row>
      <xdr:rowOff>46741</xdr:rowOff>
    </xdr:to>
    <xdr:sp macro="" textlink="">
      <xdr:nvSpPr>
        <xdr:cNvPr id="251" name="楕円 250"/>
        <xdr:cNvSpPr/>
      </xdr:nvSpPr>
      <xdr:spPr>
        <a:xfrm>
          <a:off x="2857500" y="1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37868</xdr:rowOff>
    </xdr:from>
    <xdr:ext cx="534377" cy="259045"/>
    <xdr:sp macro="" textlink="">
      <xdr:nvSpPr>
        <xdr:cNvPr id="252" name="テキスト ボックス 251"/>
        <xdr:cNvSpPr txBox="1"/>
      </xdr:nvSpPr>
      <xdr:spPr>
        <a:xfrm>
          <a:off x="2641111" y="166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156519</xdr:rowOff>
    </xdr:from>
    <xdr:to>
      <xdr:col>10</xdr:col>
      <xdr:colOff>165100</xdr:colOff>
      <xdr:row>97</xdr:row>
      <xdr:rowOff>86669</xdr:rowOff>
    </xdr:to>
    <xdr:sp macro="" textlink="">
      <xdr:nvSpPr>
        <xdr:cNvPr id="253" name="楕円 252"/>
        <xdr:cNvSpPr/>
      </xdr:nvSpPr>
      <xdr:spPr>
        <a:xfrm>
          <a:off x="1968500" y="166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77796</xdr:rowOff>
    </xdr:from>
    <xdr:ext cx="534377" cy="259045"/>
    <xdr:sp macro="" textlink="">
      <xdr:nvSpPr>
        <xdr:cNvPr id="254" name="テキスト ボックス 253"/>
        <xdr:cNvSpPr txBox="1"/>
      </xdr:nvSpPr>
      <xdr:spPr>
        <a:xfrm>
          <a:off x="1752111" y="167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35224</xdr:rowOff>
    </xdr:from>
    <xdr:to>
      <xdr:col>6</xdr:col>
      <xdr:colOff>38100</xdr:colOff>
      <xdr:row>97</xdr:row>
      <xdr:rowOff>136824</xdr:rowOff>
    </xdr:to>
    <xdr:sp macro="" textlink="">
      <xdr:nvSpPr>
        <xdr:cNvPr id="255" name="楕円 254"/>
        <xdr:cNvSpPr/>
      </xdr:nvSpPr>
      <xdr:spPr>
        <a:xfrm>
          <a:off x="1079500" y="166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127951</xdr:rowOff>
    </xdr:from>
    <xdr:ext cx="534377" cy="259045"/>
    <xdr:sp macro="" textlink="">
      <xdr:nvSpPr>
        <xdr:cNvPr id="256" name="テキスト ボックス 255"/>
        <xdr:cNvSpPr txBox="1"/>
      </xdr:nvSpPr>
      <xdr:spPr>
        <a:xfrm>
          <a:off x="863111" y="167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84336</xdr:rowOff>
    </xdr:from>
    <xdr:to>
      <xdr:col>55</xdr:col>
      <xdr:colOff>0</xdr:colOff>
      <xdr:row>37</xdr:row>
      <xdr:rowOff>84707</xdr:rowOff>
    </xdr:to>
    <xdr:cxnSp macro="">
      <xdr:nvCxnSpPr>
        <xdr:cNvPr id="289" name="直線コネクタ 288"/>
        <xdr:cNvCxnSpPr/>
      </xdr:nvCxnSpPr>
      <xdr:spPr>
        <a:xfrm flipV="1">
          <a:off x="9639300" y="6427986"/>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69334</xdr:rowOff>
    </xdr:from>
    <xdr:to>
      <xdr:col>50</xdr:col>
      <xdr:colOff>114300</xdr:colOff>
      <xdr:row>37</xdr:row>
      <xdr:rowOff>84707</xdr:rowOff>
    </xdr:to>
    <xdr:cxnSp macro="">
      <xdr:nvCxnSpPr>
        <xdr:cNvPr id="292" name="直線コネクタ 291"/>
        <xdr:cNvCxnSpPr/>
      </xdr:nvCxnSpPr>
      <xdr:spPr>
        <a:xfrm>
          <a:off x="8750300" y="6412984"/>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5040</xdr:rowOff>
    </xdr:from>
    <xdr:to>
      <xdr:col>45</xdr:col>
      <xdr:colOff>177800</xdr:colOff>
      <xdr:row>37</xdr:row>
      <xdr:rowOff>69334</xdr:rowOff>
    </xdr:to>
    <xdr:cxnSp macro="">
      <xdr:nvCxnSpPr>
        <xdr:cNvPr id="295" name="直線コネクタ 294"/>
        <xdr:cNvCxnSpPr/>
      </xdr:nvCxnSpPr>
      <xdr:spPr>
        <a:xfrm>
          <a:off x="7861300" y="6348690"/>
          <a:ext cx="889000" cy="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5040</xdr:rowOff>
    </xdr:from>
    <xdr:to>
      <xdr:col>41</xdr:col>
      <xdr:colOff>50800</xdr:colOff>
      <xdr:row>37</xdr:row>
      <xdr:rowOff>47746</xdr:rowOff>
    </xdr:to>
    <xdr:cxnSp macro="">
      <xdr:nvCxnSpPr>
        <xdr:cNvPr id="298" name="直線コネクタ 297"/>
        <xdr:cNvCxnSpPr/>
      </xdr:nvCxnSpPr>
      <xdr:spPr>
        <a:xfrm flipV="1">
          <a:off x="6972300" y="6348690"/>
          <a:ext cx="889000" cy="4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33536</xdr:rowOff>
    </xdr:from>
    <xdr:to>
      <xdr:col>55</xdr:col>
      <xdr:colOff>50800</xdr:colOff>
      <xdr:row>37</xdr:row>
      <xdr:rowOff>135136</xdr:rowOff>
    </xdr:to>
    <xdr:sp macro="" textlink="">
      <xdr:nvSpPr>
        <xdr:cNvPr id="308" name="楕円 307"/>
        <xdr:cNvSpPr/>
      </xdr:nvSpPr>
      <xdr:spPr>
        <a:xfrm>
          <a:off x="10426700" y="63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11963</xdr:rowOff>
    </xdr:from>
    <xdr:ext cx="534377" cy="259045"/>
    <xdr:sp macro="" textlink="">
      <xdr:nvSpPr>
        <xdr:cNvPr id="309" name="補助費等該当値テキスト"/>
        <xdr:cNvSpPr txBox="1"/>
      </xdr:nvSpPr>
      <xdr:spPr>
        <a:xfrm>
          <a:off x="10528300" y="63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33907</xdr:rowOff>
    </xdr:from>
    <xdr:to>
      <xdr:col>50</xdr:col>
      <xdr:colOff>165100</xdr:colOff>
      <xdr:row>37</xdr:row>
      <xdr:rowOff>135507</xdr:rowOff>
    </xdr:to>
    <xdr:sp macro="" textlink="">
      <xdr:nvSpPr>
        <xdr:cNvPr id="310" name="楕円 309"/>
        <xdr:cNvSpPr/>
      </xdr:nvSpPr>
      <xdr:spPr>
        <a:xfrm>
          <a:off x="9588500" y="63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126634</xdr:rowOff>
    </xdr:from>
    <xdr:ext cx="534377" cy="259045"/>
    <xdr:sp macro="" textlink="">
      <xdr:nvSpPr>
        <xdr:cNvPr id="311" name="テキスト ボックス 310"/>
        <xdr:cNvSpPr txBox="1"/>
      </xdr:nvSpPr>
      <xdr:spPr>
        <a:xfrm>
          <a:off x="9372111" y="64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18534</xdr:rowOff>
    </xdr:from>
    <xdr:to>
      <xdr:col>46</xdr:col>
      <xdr:colOff>38100</xdr:colOff>
      <xdr:row>37</xdr:row>
      <xdr:rowOff>120134</xdr:rowOff>
    </xdr:to>
    <xdr:sp macro="" textlink="">
      <xdr:nvSpPr>
        <xdr:cNvPr id="312" name="楕円 311"/>
        <xdr:cNvSpPr/>
      </xdr:nvSpPr>
      <xdr:spPr>
        <a:xfrm>
          <a:off x="8699500" y="63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111261</xdr:rowOff>
    </xdr:from>
    <xdr:ext cx="534377" cy="259045"/>
    <xdr:sp macro="" textlink="">
      <xdr:nvSpPr>
        <xdr:cNvPr id="313" name="テキスト ボックス 312"/>
        <xdr:cNvSpPr txBox="1"/>
      </xdr:nvSpPr>
      <xdr:spPr>
        <a:xfrm>
          <a:off x="8483111" y="64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125690</xdr:rowOff>
    </xdr:from>
    <xdr:to>
      <xdr:col>41</xdr:col>
      <xdr:colOff>101600</xdr:colOff>
      <xdr:row>37</xdr:row>
      <xdr:rowOff>55840</xdr:rowOff>
    </xdr:to>
    <xdr:sp macro="" textlink="">
      <xdr:nvSpPr>
        <xdr:cNvPr id="314" name="楕円 313"/>
        <xdr:cNvSpPr/>
      </xdr:nvSpPr>
      <xdr:spPr>
        <a:xfrm>
          <a:off x="7810500" y="62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46967</xdr:rowOff>
    </xdr:from>
    <xdr:ext cx="534377" cy="259045"/>
    <xdr:sp macro="" textlink="">
      <xdr:nvSpPr>
        <xdr:cNvPr id="315" name="テキスト ボックス 314"/>
        <xdr:cNvSpPr txBox="1"/>
      </xdr:nvSpPr>
      <xdr:spPr>
        <a:xfrm>
          <a:off x="7594111" y="639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168396</xdr:rowOff>
    </xdr:from>
    <xdr:to>
      <xdr:col>36</xdr:col>
      <xdr:colOff>165100</xdr:colOff>
      <xdr:row>37</xdr:row>
      <xdr:rowOff>98546</xdr:rowOff>
    </xdr:to>
    <xdr:sp macro="" textlink="">
      <xdr:nvSpPr>
        <xdr:cNvPr id="316" name="楕円 315"/>
        <xdr:cNvSpPr/>
      </xdr:nvSpPr>
      <xdr:spPr>
        <a:xfrm>
          <a:off x="6921500" y="63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89673</xdr:rowOff>
    </xdr:from>
    <xdr:ext cx="534377" cy="259045"/>
    <xdr:sp macro="" textlink="">
      <xdr:nvSpPr>
        <xdr:cNvPr id="317" name="テキスト ボックス 316"/>
        <xdr:cNvSpPr txBox="1"/>
      </xdr:nvSpPr>
      <xdr:spPr>
        <a:xfrm>
          <a:off x="6705111" y="6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165153</xdr:rowOff>
    </xdr:from>
    <xdr:to>
      <xdr:col>55</xdr:col>
      <xdr:colOff>0</xdr:colOff>
      <xdr:row>57</xdr:row>
      <xdr:rowOff>170424</xdr:rowOff>
    </xdr:to>
    <xdr:cxnSp macro="">
      <xdr:nvCxnSpPr>
        <xdr:cNvPr id="344" name="直線コネクタ 343"/>
        <xdr:cNvCxnSpPr/>
      </xdr:nvCxnSpPr>
      <xdr:spPr>
        <a:xfrm>
          <a:off x="9639300" y="9937803"/>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165153</xdr:rowOff>
    </xdr:from>
    <xdr:to>
      <xdr:col>50</xdr:col>
      <xdr:colOff>114300</xdr:colOff>
      <xdr:row>58</xdr:row>
      <xdr:rowOff>26963</xdr:rowOff>
    </xdr:to>
    <xdr:cxnSp macro="">
      <xdr:nvCxnSpPr>
        <xdr:cNvPr id="347" name="直線コネクタ 346"/>
        <xdr:cNvCxnSpPr/>
      </xdr:nvCxnSpPr>
      <xdr:spPr>
        <a:xfrm flipV="1">
          <a:off x="8750300" y="9937803"/>
          <a:ext cx="8890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146010</xdr:rowOff>
    </xdr:from>
    <xdr:to>
      <xdr:col>45</xdr:col>
      <xdr:colOff>177800</xdr:colOff>
      <xdr:row>58</xdr:row>
      <xdr:rowOff>26963</xdr:rowOff>
    </xdr:to>
    <xdr:cxnSp macro="">
      <xdr:nvCxnSpPr>
        <xdr:cNvPr id="350" name="直線コネクタ 349"/>
        <xdr:cNvCxnSpPr/>
      </xdr:nvCxnSpPr>
      <xdr:spPr>
        <a:xfrm>
          <a:off x="7861300" y="9918660"/>
          <a:ext cx="889000" cy="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146010</xdr:rowOff>
    </xdr:from>
    <xdr:to>
      <xdr:col>41</xdr:col>
      <xdr:colOff>50800</xdr:colOff>
      <xdr:row>58</xdr:row>
      <xdr:rowOff>8123</xdr:rowOff>
    </xdr:to>
    <xdr:cxnSp macro="">
      <xdr:nvCxnSpPr>
        <xdr:cNvPr id="353" name="直線コネクタ 352"/>
        <xdr:cNvCxnSpPr/>
      </xdr:nvCxnSpPr>
      <xdr:spPr>
        <a:xfrm flipV="1">
          <a:off x="6972300" y="9918660"/>
          <a:ext cx="889000" cy="3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119624</xdr:rowOff>
    </xdr:from>
    <xdr:to>
      <xdr:col>55</xdr:col>
      <xdr:colOff>50800</xdr:colOff>
      <xdr:row>58</xdr:row>
      <xdr:rowOff>49774</xdr:rowOff>
    </xdr:to>
    <xdr:sp macro="" textlink="">
      <xdr:nvSpPr>
        <xdr:cNvPr id="363" name="楕円 362"/>
        <xdr:cNvSpPr/>
      </xdr:nvSpPr>
      <xdr:spPr>
        <a:xfrm>
          <a:off x="10426700" y="9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114353</xdr:rowOff>
    </xdr:from>
    <xdr:to>
      <xdr:col>50</xdr:col>
      <xdr:colOff>165100</xdr:colOff>
      <xdr:row>58</xdr:row>
      <xdr:rowOff>44503</xdr:rowOff>
    </xdr:to>
    <xdr:sp macro="" textlink="">
      <xdr:nvSpPr>
        <xdr:cNvPr id="365" name="楕円 364"/>
        <xdr:cNvSpPr/>
      </xdr:nvSpPr>
      <xdr:spPr>
        <a:xfrm>
          <a:off x="9588500" y="98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35630</xdr:rowOff>
    </xdr:from>
    <xdr:ext cx="534377" cy="259045"/>
    <xdr:sp macro="" textlink="">
      <xdr:nvSpPr>
        <xdr:cNvPr id="366" name="テキスト ボックス 365"/>
        <xdr:cNvSpPr txBox="1"/>
      </xdr:nvSpPr>
      <xdr:spPr>
        <a:xfrm>
          <a:off x="9372111" y="997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147613</xdr:rowOff>
    </xdr:from>
    <xdr:to>
      <xdr:col>46</xdr:col>
      <xdr:colOff>38100</xdr:colOff>
      <xdr:row>58</xdr:row>
      <xdr:rowOff>77763</xdr:rowOff>
    </xdr:to>
    <xdr:sp macro="" textlink="">
      <xdr:nvSpPr>
        <xdr:cNvPr id="367" name="楕円 366"/>
        <xdr:cNvSpPr/>
      </xdr:nvSpPr>
      <xdr:spPr>
        <a:xfrm>
          <a:off x="8699500" y="99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68890</xdr:rowOff>
    </xdr:from>
    <xdr:ext cx="534377" cy="259045"/>
    <xdr:sp macro="" textlink="">
      <xdr:nvSpPr>
        <xdr:cNvPr id="368" name="テキスト ボックス 367"/>
        <xdr:cNvSpPr txBox="1"/>
      </xdr:nvSpPr>
      <xdr:spPr>
        <a:xfrm>
          <a:off x="8483111" y="1001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95210</xdr:rowOff>
    </xdr:from>
    <xdr:to>
      <xdr:col>41</xdr:col>
      <xdr:colOff>101600</xdr:colOff>
      <xdr:row>58</xdr:row>
      <xdr:rowOff>25360</xdr:rowOff>
    </xdr:to>
    <xdr:sp macro="" textlink="">
      <xdr:nvSpPr>
        <xdr:cNvPr id="369" name="楕円 368"/>
        <xdr:cNvSpPr/>
      </xdr:nvSpPr>
      <xdr:spPr>
        <a:xfrm>
          <a:off x="7810500" y="98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16487</xdr:rowOff>
    </xdr:from>
    <xdr:ext cx="534377" cy="259045"/>
    <xdr:sp macro="" textlink="">
      <xdr:nvSpPr>
        <xdr:cNvPr id="370" name="テキスト ボックス 369"/>
        <xdr:cNvSpPr txBox="1"/>
      </xdr:nvSpPr>
      <xdr:spPr>
        <a:xfrm>
          <a:off x="7594111" y="99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128773</xdr:rowOff>
    </xdr:from>
    <xdr:to>
      <xdr:col>36</xdr:col>
      <xdr:colOff>165100</xdr:colOff>
      <xdr:row>58</xdr:row>
      <xdr:rowOff>58923</xdr:rowOff>
    </xdr:to>
    <xdr:sp macro="" textlink="">
      <xdr:nvSpPr>
        <xdr:cNvPr id="371" name="楕円 370"/>
        <xdr:cNvSpPr/>
      </xdr:nvSpPr>
      <xdr:spPr>
        <a:xfrm>
          <a:off x="6921500" y="99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50050</xdr:rowOff>
    </xdr:from>
    <xdr:ext cx="534377" cy="259045"/>
    <xdr:sp macro="" textlink="">
      <xdr:nvSpPr>
        <xdr:cNvPr id="372" name="テキスト ボックス 371"/>
        <xdr:cNvSpPr txBox="1"/>
      </xdr:nvSpPr>
      <xdr:spPr>
        <a:xfrm>
          <a:off x="6705111" y="9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129958</xdr:rowOff>
    </xdr:from>
    <xdr:to>
      <xdr:col>55</xdr:col>
      <xdr:colOff>0</xdr:colOff>
      <xdr:row>78</xdr:row>
      <xdr:rowOff>140777</xdr:rowOff>
    </xdr:to>
    <xdr:cxnSp macro="">
      <xdr:nvCxnSpPr>
        <xdr:cNvPr id="403" name="直線コネクタ 402"/>
        <xdr:cNvCxnSpPr/>
      </xdr:nvCxnSpPr>
      <xdr:spPr>
        <a:xfrm flipV="1">
          <a:off x="9639300" y="13503058"/>
          <a:ext cx="8382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140777</xdr:rowOff>
    </xdr:from>
    <xdr:to>
      <xdr:col>50</xdr:col>
      <xdr:colOff>114300</xdr:colOff>
      <xdr:row>79</xdr:row>
      <xdr:rowOff>62477</xdr:rowOff>
    </xdr:to>
    <xdr:cxnSp macro="">
      <xdr:nvCxnSpPr>
        <xdr:cNvPr id="406" name="直線コネクタ 405"/>
        <xdr:cNvCxnSpPr/>
      </xdr:nvCxnSpPr>
      <xdr:spPr>
        <a:xfrm flipV="1">
          <a:off x="8750300" y="13513877"/>
          <a:ext cx="889000" cy="9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168591</xdr:rowOff>
    </xdr:from>
    <xdr:to>
      <xdr:col>45</xdr:col>
      <xdr:colOff>177800</xdr:colOff>
      <xdr:row>79</xdr:row>
      <xdr:rowOff>62477</xdr:rowOff>
    </xdr:to>
    <xdr:cxnSp macro="">
      <xdr:nvCxnSpPr>
        <xdr:cNvPr id="409" name="直線コネクタ 408"/>
        <xdr:cNvCxnSpPr/>
      </xdr:nvCxnSpPr>
      <xdr:spPr>
        <a:xfrm>
          <a:off x="7861300" y="13370241"/>
          <a:ext cx="889000" cy="2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168591</xdr:rowOff>
    </xdr:from>
    <xdr:to>
      <xdr:col>41</xdr:col>
      <xdr:colOff>50800</xdr:colOff>
      <xdr:row>78</xdr:row>
      <xdr:rowOff>61519</xdr:rowOff>
    </xdr:to>
    <xdr:cxnSp macro="">
      <xdr:nvCxnSpPr>
        <xdr:cNvPr id="412" name="直線コネクタ 411"/>
        <xdr:cNvCxnSpPr/>
      </xdr:nvCxnSpPr>
      <xdr:spPr>
        <a:xfrm flipV="1">
          <a:off x="6972300" y="13370241"/>
          <a:ext cx="889000" cy="6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79158</xdr:rowOff>
    </xdr:from>
    <xdr:to>
      <xdr:col>55</xdr:col>
      <xdr:colOff>50800</xdr:colOff>
      <xdr:row>79</xdr:row>
      <xdr:rowOff>9308</xdr:rowOff>
    </xdr:to>
    <xdr:sp macro="" textlink="">
      <xdr:nvSpPr>
        <xdr:cNvPr id="422" name="楕円 421"/>
        <xdr:cNvSpPr/>
      </xdr:nvSpPr>
      <xdr:spPr>
        <a:xfrm>
          <a:off x="10426700" y="134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102035</xdr:rowOff>
    </xdr:from>
    <xdr:ext cx="534377" cy="259045"/>
    <xdr:sp macro="" textlink="">
      <xdr:nvSpPr>
        <xdr:cNvPr id="423" name="普通建設事業費 （ うち新規整備　）該当値テキスト"/>
        <xdr:cNvSpPr txBox="1"/>
      </xdr:nvSpPr>
      <xdr:spPr>
        <a:xfrm>
          <a:off x="10528300"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89977</xdr:rowOff>
    </xdr:from>
    <xdr:to>
      <xdr:col>50</xdr:col>
      <xdr:colOff>165100</xdr:colOff>
      <xdr:row>79</xdr:row>
      <xdr:rowOff>20127</xdr:rowOff>
    </xdr:to>
    <xdr:sp macro="" textlink="">
      <xdr:nvSpPr>
        <xdr:cNvPr id="424" name="楕円 423"/>
        <xdr:cNvSpPr/>
      </xdr:nvSpPr>
      <xdr:spPr>
        <a:xfrm>
          <a:off x="9588500" y="13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11254</xdr:rowOff>
    </xdr:from>
    <xdr:ext cx="534377" cy="259045"/>
    <xdr:sp macro="" textlink="">
      <xdr:nvSpPr>
        <xdr:cNvPr id="425" name="テキスト ボックス 424"/>
        <xdr:cNvSpPr txBox="1"/>
      </xdr:nvSpPr>
      <xdr:spPr>
        <a:xfrm>
          <a:off x="9372111" y="1355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11677</xdr:rowOff>
    </xdr:from>
    <xdr:to>
      <xdr:col>46</xdr:col>
      <xdr:colOff>38100</xdr:colOff>
      <xdr:row>79</xdr:row>
      <xdr:rowOff>113277</xdr:rowOff>
    </xdr:to>
    <xdr:sp macro="" textlink="">
      <xdr:nvSpPr>
        <xdr:cNvPr id="426" name="楕円 425"/>
        <xdr:cNvSpPr/>
      </xdr:nvSpPr>
      <xdr:spPr>
        <a:xfrm>
          <a:off x="8699500" y="135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104404</xdr:rowOff>
    </xdr:from>
    <xdr:ext cx="469744" cy="259045"/>
    <xdr:sp macro="" textlink="">
      <xdr:nvSpPr>
        <xdr:cNvPr id="427" name="テキスト ボックス 426"/>
        <xdr:cNvSpPr txBox="1"/>
      </xdr:nvSpPr>
      <xdr:spPr>
        <a:xfrm>
          <a:off x="8515428" y="1364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117791</xdr:rowOff>
    </xdr:from>
    <xdr:to>
      <xdr:col>41</xdr:col>
      <xdr:colOff>101600</xdr:colOff>
      <xdr:row>78</xdr:row>
      <xdr:rowOff>47941</xdr:rowOff>
    </xdr:to>
    <xdr:sp macro="" textlink="">
      <xdr:nvSpPr>
        <xdr:cNvPr id="428" name="楕円 427"/>
        <xdr:cNvSpPr/>
      </xdr:nvSpPr>
      <xdr:spPr>
        <a:xfrm>
          <a:off x="7810500" y="133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64468</xdr:rowOff>
    </xdr:from>
    <xdr:ext cx="534377" cy="259045"/>
    <xdr:sp macro="" textlink="">
      <xdr:nvSpPr>
        <xdr:cNvPr id="429" name="テキスト ボックス 428"/>
        <xdr:cNvSpPr txBox="1"/>
      </xdr:nvSpPr>
      <xdr:spPr>
        <a:xfrm>
          <a:off x="7594111" y="130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30" name="楕円 429"/>
        <xdr:cNvSpPr/>
      </xdr:nvSpPr>
      <xdr:spPr>
        <a:xfrm>
          <a:off x="6921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31" name="テキスト ボックス 430"/>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16109</xdr:rowOff>
    </xdr:from>
    <xdr:to>
      <xdr:col>55</xdr:col>
      <xdr:colOff>0</xdr:colOff>
      <xdr:row>98</xdr:row>
      <xdr:rowOff>40912</xdr:rowOff>
    </xdr:to>
    <xdr:cxnSp macro="">
      <xdr:nvCxnSpPr>
        <xdr:cNvPr id="462" name="直線コネクタ 461"/>
        <xdr:cNvCxnSpPr/>
      </xdr:nvCxnSpPr>
      <xdr:spPr>
        <a:xfrm>
          <a:off x="9639300" y="16818209"/>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16077</xdr:rowOff>
    </xdr:from>
    <xdr:to>
      <xdr:col>50</xdr:col>
      <xdr:colOff>114300</xdr:colOff>
      <xdr:row>98</xdr:row>
      <xdr:rowOff>16109</xdr:rowOff>
    </xdr:to>
    <xdr:cxnSp macro="">
      <xdr:nvCxnSpPr>
        <xdr:cNvPr id="465" name="直線コネクタ 464"/>
        <xdr:cNvCxnSpPr/>
      </xdr:nvCxnSpPr>
      <xdr:spPr>
        <a:xfrm>
          <a:off x="8750300" y="1681817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16077</xdr:rowOff>
    </xdr:from>
    <xdr:to>
      <xdr:col>45</xdr:col>
      <xdr:colOff>177800</xdr:colOff>
      <xdr:row>98</xdr:row>
      <xdr:rowOff>124040</xdr:rowOff>
    </xdr:to>
    <xdr:cxnSp macro="">
      <xdr:nvCxnSpPr>
        <xdr:cNvPr id="468" name="直線コネクタ 467"/>
        <xdr:cNvCxnSpPr/>
      </xdr:nvCxnSpPr>
      <xdr:spPr>
        <a:xfrm flipV="1">
          <a:off x="7861300" y="16818177"/>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124040</xdr:rowOff>
    </xdr:from>
    <xdr:to>
      <xdr:col>41</xdr:col>
      <xdr:colOff>50800</xdr:colOff>
      <xdr:row>98</xdr:row>
      <xdr:rowOff>163393</xdr:rowOff>
    </xdr:to>
    <xdr:cxnSp macro="">
      <xdr:nvCxnSpPr>
        <xdr:cNvPr id="471" name="直線コネクタ 470"/>
        <xdr:cNvCxnSpPr/>
      </xdr:nvCxnSpPr>
      <xdr:spPr>
        <a:xfrm flipV="1">
          <a:off x="6972300" y="16926140"/>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161562</xdr:rowOff>
    </xdr:from>
    <xdr:to>
      <xdr:col>55</xdr:col>
      <xdr:colOff>50800</xdr:colOff>
      <xdr:row>98</xdr:row>
      <xdr:rowOff>91712</xdr:rowOff>
    </xdr:to>
    <xdr:sp macro="" textlink="">
      <xdr:nvSpPr>
        <xdr:cNvPr id="481" name="楕円 480"/>
        <xdr:cNvSpPr/>
      </xdr:nvSpPr>
      <xdr:spPr>
        <a:xfrm>
          <a:off x="10426700" y="167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139989</xdr:rowOff>
    </xdr:from>
    <xdr:ext cx="534377" cy="259045"/>
    <xdr:sp macro="" textlink="">
      <xdr:nvSpPr>
        <xdr:cNvPr id="482" name="普通建設事業費 （ うち更新整備　）該当値テキスト"/>
        <xdr:cNvSpPr txBox="1"/>
      </xdr:nvSpPr>
      <xdr:spPr>
        <a:xfrm>
          <a:off x="10528300" y="1677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136759</xdr:rowOff>
    </xdr:from>
    <xdr:to>
      <xdr:col>50</xdr:col>
      <xdr:colOff>165100</xdr:colOff>
      <xdr:row>98</xdr:row>
      <xdr:rowOff>66909</xdr:rowOff>
    </xdr:to>
    <xdr:sp macro="" textlink="">
      <xdr:nvSpPr>
        <xdr:cNvPr id="483" name="楕円 482"/>
        <xdr:cNvSpPr/>
      </xdr:nvSpPr>
      <xdr:spPr>
        <a:xfrm>
          <a:off x="9588500" y="167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58036</xdr:rowOff>
    </xdr:from>
    <xdr:ext cx="534377" cy="259045"/>
    <xdr:sp macro="" textlink="">
      <xdr:nvSpPr>
        <xdr:cNvPr id="484" name="テキスト ボックス 483"/>
        <xdr:cNvSpPr txBox="1"/>
      </xdr:nvSpPr>
      <xdr:spPr>
        <a:xfrm>
          <a:off x="9372111" y="1686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136727</xdr:rowOff>
    </xdr:from>
    <xdr:to>
      <xdr:col>46</xdr:col>
      <xdr:colOff>38100</xdr:colOff>
      <xdr:row>98</xdr:row>
      <xdr:rowOff>66877</xdr:rowOff>
    </xdr:to>
    <xdr:sp macro="" textlink="">
      <xdr:nvSpPr>
        <xdr:cNvPr id="485" name="楕円 484"/>
        <xdr:cNvSpPr/>
      </xdr:nvSpPr>
      <xdr:spPr>
        <a:xfrm>
          <a:off x="8699500" y="167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58004</xdr:rowOff>
    </xdr:from>
    <xdr:ext cx="534377" cy="259045"/>
    <xdr:sp macro="" textlink="">
      <xdr:nvSpPr>
        <xdr:cNvPr id="486" name="テキスト ボックス 485"/>
        <xdr:cNvSpPr txBox="1"/>
      </xdr:nvSpPr>
      <xdr:spPr>
        <a:xfrm>
          <a:off x="8483111" y="1686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73240</xdr:rowOff>
    </xdr:from>
    <xdr:to>
      <xdr:col>41</xdr:col>
      <xdr:colOff>101600</xdr:colOff>
      <xdr:row>99</xdr:row>
      <xdr:rowOff>3390</xdr:rowOff>
    </xdr:to>
    <xdr:sp macro="" textlink="">
      <xdr:nvSpPr>
        <xdr:cNvPr id="487" name="楕円 486"/>
        <xdr:cNvSpPr/>
      </xdr:nvSpPr>
      <xdr:spPr>
        <a:xfrm>
          <a:off x="7810500" y="168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165967</xdr:rowOff>
    </xdr:from>
    <xdr:ext cx="469744" cy="259045"/>
    <xdr:sp macro="" textlink="">
      <xdr:nvSpPr>
        <xdr:cNvPr id="488" name="テキスト ボックス 487"/>
        <xdr:cNvSpPr txBox="1"/>
      </xdr:nvSpPr>
      <xdr:spPr>
        <a:xfrm>
          <a:off x="7626428" y="169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112593</xdr:rowOff>
    </xdr:from>
    <xdr:to>
      <xdr:col>36</xdr:col>
      <xdr:colOff>165100</xdr:colOff>
      <xdr:row>99</xdr:row>
      <xdr:rowOff>42743</xdr:rowOff>
    </xdr:to>
    <xdr:sp macro="" textlink="">
      <xdr:nvSpPr>
        <xdr:cNvPr id="489" name="楕円 488"/>
        <xdr:cNvSpPr/>
      </xdr:nvSpPr>
      <xdr:spPr>
        <a:xfrm>
          <a:off x="6921500" y="169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33870</xdr:rowOff>
    </xdr:from>
    <xdr:ext cx="469744" cy="259045"/>
    <xdr:sp macro="" textlink="">
      <xdr:nvSpPr>
        <xdr:cNvPr id="490" name="テキスト ボックス 489"/>
        <xdr:cNvSpPr txBox="1"/>
      </xdr:nvSpPr>
      <xdr:spPr>
        <a:xfrm>
          <a:off x="6737428" y="170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160541</xdr:rowOff>
    </xdr:from>
    <xdr:to>
      <xdr:col>85</xdr:col>
      <xdr:colOff>127000</xdr:colOff>
      <xdr:row>39</xdr:row>
      <xdr:rowOff>40640</xdr:rowOff>
    </xdr:to>
    <xdr:cxnSp macro="">
      <xdr:nvCxnSpPr>
        <xdr:cNvPr id="519" name="直線コネクタ 518"/>
        <xdr:cNvCxnSpPr/>
      </xdr:nvCxnSpPr>
      <xdr:spPr>
        <a:xfrm flipV="1">
          <a:off x="15481300" y="6675641"/>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40640</xdr:rowOff>
    </xdr:from>
    <xdr:to>
      <xdr:col>81</xdr:col>
      <xdr:colOff>50800</xdr:colOff>
      <xdr:row>39</xdr:row>
      <xdr:rowOff>44450</xdr:rowOff>
    </xdr:to>
    <xdr:cxnSp macro="">
      <xdr:nvCxnSpPr>
        <xdr:cNvPr id="522" name="直線コネクタ 521"/>
        <xdr:cNvCxnSpPr/>
      </xdr:nvCxnSpPr>
      <xdr:spPr>
        <a:xfrm flipV="1">
          <a:off x="14592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28867</xdr:rowOff>
    </xdr:from>
    <xdr:to>
      <xdr:col>71</xdr:col>
      <xdr:colOff>177800</xdr:colOff>
      <xdr:row>39</xdr:row>
      <xdr:rowOff>44450</xdr:rowOff>
    </xdr:to>
    <xdr:cxnSp macro="">
      <xdr:nvCxnSpPr>
        <xdr:cNvPr id="528" name="直線コネクタ 527"/>
        <xdr:cNvCxnSpPr/>
      </xdr:nvCxnSpPr>
      <xdr:spPr>
        <a:xfrm>
          <a:off x="12814300" y="671541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109741</xdr:rowOff>
    </xdr:from>
    <xdr:to>
      <xdr:col>85</xdr:col>
      <xdr:colOff>177800</xdr:colOff>
      <xdr:row>39</xdr:row>
      <xdr:rowOff>39891</xdr:rowOff>
    </xdr:to>
    <xdr:sp macro="" textlink="">
      <xdr:nvSpPr>
        <xdr:cNvPr id="538" name="楕円 537"/>
        <xdr:cNvSpPr/>
      </xdr:nvSpPr>
      <xdr:spPr>
        <a:xfrm>
          <a:off x="16268700" y="66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469744" cy="259045"/>
    <xdr:sp macro="" textlink="">
      <xdr:nvSpPr>
        <xdr:cNvPr id="539" name="災害復旧事業費該当値テキスト"/>
        <xdr:cNvSpPr txBox="1"/>
      </xdr:nvSpPr>
      <xdr:spPr>
        <a:xfrm>
          <a:off x="16370300" y="659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161290</xdr:rowOff>
    </xdr:from>
    <xdr:to>
      <xdr:col>81</xdr:col>
      <xdr:colOff>101600</xdr:colOff>
      <xdr:row>39</xdr:row>
      <xdr:rowOff>91440</xdr:rowOff>
    </xdr:to>
    <xdr:sp macro="" textlink="">
      <xdr:nvSpPr>
        <xdr:cNvPr id="540" name="楕円 539"/>
        <xdr:cNvSpPr/>
      </xdr:nvSpPr>
      <xdr:spPr>
        <a:xfrm>
          <a:off x="1543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82567</xdr:rowOff>
    </xdr:from>
    <xdr:ext cx="378565" cy="259045"/>
    <xdr:sp macro="" textlink="">
      <xdr:nvSpPr>
        <xdr:cNvPr id="541" name="テキスト ボックス 540"/>
        <xdr:cNvSpPr txBox="1"/>
      </xdr:nvSpPr>
      <xdr:spPr>
        <a:xfrm>
          <a:off x="15292017" y="676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149517</xdr:rowOff>
    </xdr:from>
    <xdr:to>
      <xdr:col>67</xdr:col>
      <xdr:colOff>101600</xdr:colOff>
      <xdr:row>39</xdr:row>
      <xdr:rowOff>79667</xdr:rowOff>
    </xdr:to>
    <xdr:sp macro="" textlink="">
      <xdr:nvSpPr>
        <xdr:cNvPr id="546" name="楕円 545"/>
        <xdr:cNvSpPr/>
      </xdr:nvSpPr>
      <xdr:spPr>
        <a:xfrm>
          <a:off x="12763500" y="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70794</xdr:rowOff>
    </xdr:from>
    <xdr:ext cx="378565" cy="259045"/>
    <xdr:sp macro="" textlink="">
      <xdr:nvSpPr>
        <xdr:cNvPr id="547" name="テキスト ボックス 546"/>
        <xdr:cNvSpPr txBox="1"/>
      </xdr:nvSpPr>
      <xdr:spPr>
        <a:xfrm>
          <a:off x="12625017" y="675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149202</xdr:rowOff>
    </xdr:from>
    <xdr:to>
      <xdr:col>85</xdr:col>
      <xdr:colOff>127000</xdr:colOff>
      <xdr:row>77</xdr:row>
      <xdr:rowOff>151774</xdr:rowOff>
    </xdr:to>
    <xdr:cxnSp macro="">
      <xdr:nvCxnSpPr>
        <xdr:cNvPr id="629" name="直線コネクタ 628"/>
        <xdr:cNvCxnSpPr/>
      </xdr:nvCxnSpPr>
      <xdr:spPr>
        <a:xfrm>
          <a:off x="15481300" y="13350852"/>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149202</xdr:rowOff>
    </xdr:from>
    <xdr:to>
      <xdr:col>81</xdr:col>
      <xdr:colOff>50800</xdr:colOff>
      <xdr:row>77</xdr:row>
      <xdr:rowOff>156031</xdr:rowOff>
    </xdr:to>
    <xdr:cxnSp macro="">
      <xdr:nvCxnSpPr>
        <xdr:cNvPr id="632" name="直線コネクタ 631"/>
        <xdr:cNvCxnSpPr/>
      </xdr:nvCxnSpPr>
      <xdr:spPr>
        <a:xfrm flipV="1">
          <a:off x="14592300" y="13350852"/>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156031</xdr:rowOff>
    </xdr:from>
    <xdr:to>
      <xdr:col>76</xdr:col>
      <xdr:colOff>114300</xdr:colOff>
      <xdr:row>77</xdr:row>
      <xdr:rowOff>159975</xdr:rowOff>
    </xdr:to>
    <xdr:cxnSp macro="">
      <xdr:nvCxnSpPr>
        <xdr:cNvPr id="635" name="直線コネクタ 634"/>
        <xdr:cNvCxnSpPr/>
      </xdr:nvCxnSpPr>
      <xdr:spPr>
        <a:xfrm flipV="1">
          <a:off x="13703300" y="13357681"/>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159917</xdr:rowOff>
    </xdr:from>
    <xdr:to>
      <xdr:col>71</xdr:col>
      <xdr:colOff>177800</xdr:colOff>
      <xdr:row>77</xdr:row>
      <xdr:rowOff>159975</xdr:rowOff>
    </xdr:to>
    <xdr:cxnSp macro="">
      <xdr:nvCxnSpPr>
        <xdr:cNvPr id="638" name="直線コネクタ 637"/>
        <xdr:cNvCxnSpPr/>
      </xdr:nvCxnSpPr>
      <xdr:spPr>
        <a:xfrm>
          <a:off x="12814300" y="133615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100974</xdr:rowOff>
    </xdr:from>
    <xdr:to>
      <xdr:col>85</xdr:col>
      <xdr:colOff>177800</xdr:colOff>
      <xdr:row>78</xdr:row>
      <xdr:rowOff>31124</xdr:rowOff>
    </xdr:to>
    <xdr:sp macro="" textlink="">
      <xdr:nvSpPr>
        <xdr:cNvPr id="648" name="楕円 647"/>
        <xdr:cNvSpPr/>
      </xdr:nvSpPr>
      <xdr:spPr>
        <a:xfrm>
          <a:off x="16268700" y="133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79401</xdr:rowOff>
    </xdr:from>
    <xdr:ext cx="534377" cy="259045"/>
    <xdr:sp macro="" textlink="">
      <xdr:nvSpPr>
        <xdr:cNvPr id="649" name="公債費該当値テキスト"/>
        <xdr:cNvSpPr txBox="1"/>
      </xdr:nvSpPr>
      <xdr:spPr>
        <a:xfrm>
          <a:off x="16370300" y="132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98402</xdr:rowOff>
    </xdr:from>
    <xdr:to>
      <xdr:col>81</xdr:col>
      <xdr:colOff>101600</xdr:colOff>
      <xdr:row>78</xdr:row>
      <xdr:rowOff>28552</xdr:rowOff>
    </xdr:to>
    <xdr:sp macro="" textlink="">
      <xdr:nvSpPr>
        <xdr:cNvPr id="650" name="楕円 649"/>
        <xdr:cNvSpPr/>
      </xdr:nvSpPr>
      <xdr:spPr>
        <a:xfrm>
          <a:off x="15430500" y="133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19679</xdr:rowOff>
    </xdr:from>
    <xdr:ext cx="534377" cy="259045"/>
    <xdr:sp macro="" textlink="">
      <xdr:nvSpPr>
        <xdr:cNvPr id="651" name="テキスト ボックス 650"/>
        <xdr:cNvSpPr txBox="1"/>
      </xdr:nvSpPr>
      <xdr:spPr>
        <a:xfrm>
          <a:off x="15214111" y="133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105231</xdr:rowOff>
    </xdr:from>
    <xdr:to>
      <xdr:col>76</xdr:col>
      <xdr:colOff>165100</xdr:colOff>
      <xdr:row>78</xdr:row>
      <xdr:rowOff>35381</xdr:rowOff>
    </xdr:to>
    <xdr:sp macro="" textlink="">
      <xdr:nvSpPr>
        <xdr:cNvPr id="652" name="楕円 651"/>
        <xdr:cNvSpPr/>
      </xdr:nvSpPr>
      <xdr:spPr>
        <a:xfrm>
          <a:off x="14541500" y="1330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26508</xdr:rowOff>
    </xdr:from>
    <xdr:ext cx="534377" cy="259045"/>
    <xdr:sp macro="" textlink="">
      <xdr:nvSpPr>
        <xdr:cNvPr id="653" name="テキスト ボックス 652"/>
        <xdr:cNvSpPr txBox="1"/>
      </xdr:nvSpPr>
      <xdr:spPr>
        <a:xfrm>
          <a:off x="14325111" y="133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109175</xdr:rowOff>
    </xdr:from>
    <xdr:to>
      <xdr:col>72</xdr:col>
      <xdr:colOff>38100</xdr:colOff>
      <xdr:row>78</xdr:row>
      <xdr:rowOff>39325</xdr:rowOff>
    </xdr:to>
    <xdr:sp macro="" textlink="">
      <xdr:nvSpPr>
        <xdr:cNvPr id="654" name="楕円 653"/>
        <xdr:cNvSpPr/>
      </xdr:nvSpPr>
      <xdr:spPr>
        <a:xfrm>
          <a:off x="13652500" y="13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30452</xdr:rowOff>
    </xdr:from>
    <xdr:ext cx="534377" cy="259045"/>
    <xdr:sp macro="" textlink="">
      <xdr:nvSpPr>
        <xdr:cNvPr id="655" name="テキスト ボックス 654"/>
        <xdr:cNvSpPr txBox="1"/>
      </xdr:nvSpPr>
      <xdr:spPr>
        <a:xfrm>
          <a:off x="13436111" y="134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109117</xdr:rowOff>
    </xdr:from>
    <xdr:to>
      <xdr:col>67</xdr:col>
      <xdr:colOff>101600</xdr:colOff>
      <xdr:row>78</xdr:row>
      <xdr:rowOff>39267</xdr:rowOff>
    </xdr:to>
    <xdr:sp macro="" textlink="">
      <xdr:nvSpPr>
        <xdr:cNvPr id="656" name="楕円 655"/>
        <xdr:cNvSpPr/>
      </xdr:nvSpPr>
      <xdr:spPr>
        <a:xfrm>
          <a:off x="12763500" y="133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30394</xdr:rowOff>
    </xdr:from>
    <xdr:ext cx="534377" cy="259045"/>
    <xdr:sp macro="" textlink="">
      <xdr:nvSpPr>
        <xdr:cNvPr id="657" name="テキスト ボックス 656"/>
        <xdr:cNvSpPr txBox="1"/>
      </xdr:nvSpPr>
      <xdr:spPr>
        <a:xfrm>
          <a:off x="12547111" y="134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123337</xdr:rowOff>
    </xdr:from>
    <xdr:to>
      <xdr:col>85</xdr:col>
      <xdr:colOff>127000</xdr:colOff>
      <xdr:row>97</xdr:row>
      <xdr:rowOff>95980</xdr:rowOff>
    </xdr:to>
    <xdr:cxnSp macro="">
      <xdr:nvCxnSpPr>
        <xdr:cNvPr id="686" name="直線コネクタ 685"/>
        <xdr:cNvCxnSpPr/>
      </xdr:nvCxnSpPr>
      <xdr:spPr>
        <a:xfrm flipV="1">
          <a:off x="15481300" y="16582537"/>
          <a:ext cx="838200" cy="1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95980</xdr:rowOff>
    </xdr:from>
    <xdr:to>
      <xdr:col>81</xdr:col>
      <xdr:colOff>50800</xdr:colOff>
      <xdr:row>97</xdr:row>
      <xdr:rowOff>120459</xdr:rowOff>
    </xdr:to>
    <xdr:cxnSp macro="">
      <xdr:nvCxnSpPr>
        <xdr:cNvPr id="689" name="直線コネクタ 688"/>
        <xdr:cNvCxnSpPr/>
      </xdr:nvCxnSpPr>
      <xdr:spPr>
        <a:xfrm flipV="1">
          <a:off x="14592300" y="16726630"/>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151168</xdr:rowOff>
    </xdr:from>
    <xdr:to>
      <xdr:col>76</xdr:col>
      <xdr:colOff>114300</xdr:colOff>
      <xdr:row>97</xdr:row>
      <xdr:rowOff>120459</xdr:rowOff>
    </xdr:to>
    <xdr:cxnSp macro="">
      <xdr:nvCxnSpPr>
        <xdr:cNvPr id="692" name="直線コネクタ 691"/>
        <xdr:cNvCxnSpPr/>
      </xdr:nvCxnSpPr>
      <xdr:spPr>
        <a:xfrm>
          <a:off x="13703300" y="16610368"/>
          <a:ext cx="889000" cy="1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151168</xdr:rowOff>
    </xdr:from>
    <xdr:to>
      <xdr:col>71</xdr:col>
      <xdr:colOff>177800</xdr:colOff>
      <xdr:row>97</xdr:row>
      <xdr:rowOff>127660</xdr:rowOff>
    </xdr:to>
    <xdr:cxnSp macro="">
      <xdr:nvCxnSpPr>
        <xdr:cNvPr id="695" name="直線コネクタ 694"/>
        <xdr:cNvCxnSpPr/>
      </xdr:nvCxnSpPr>
      <xdr:spPr>
        <a:xfrm flipV="1">
          <a:off x="12814300" y="16610368"/>
          <a:ext cx="889000" cy="1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72537</xdr:rowOff>
    </xdr:from>
    <xdr:to>
      <xdr:col>85</xdr:col>
      <xdr:colOff>177800</xdr:colOff>
      <xdr:row>97</xdr:row>
      <xdr:rowOff>2687</xdr:rowOff>
    </xdr:to>
    <xdr:sp macro="" textlink="">
      <xdr:nvSpPr>
        <xdr:cNvPr id="705" name="楕円 704"/>
        <xdr:cNvSpPr/>
      </xdr:nvSpPr>
      <xdr:spPr>
        <a:xfrm>
          <a:off x="16268700" y="1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95414</xdr:rowOff>
    </xdr:from>
    <xdr:ext cx="534377" cy="259045"/>
    <xdr:sp macro="" textlink="">
      <xdr:nvSpPr>
        <xdr:cNvPr id="706" name="積立金該当値テキスト"/>
        <xdr:cNvSpPr txBox="1"/>
      </xdr:nvSpPr>
      <xdr:spPr>
        <a:xfrm>
          <a:off x="16370300" y="163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45180</xdr:rowOff>
    </xdr:from>
    <xdr:to>
      <xdr:col>81</xdr:col>
      <xdr:colOff>101600</xdr:colOff>
      <xdr:row>97</xdr:row>
      <xdr:rowOff>146780</xdr:rowOff>
    </xdr:to>
    <xdr:sp macro="" textlink="">
      <xdr:nvSpPr>
        <xdr:cNvPr id="707" name="楕円 706"/>
        <xdr:cNvSpPr/>
      </xdr:nvSpPr>
      <xdr:spPr>
        <a:xfrm>
          <a:off x="15430500" y="166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163307</xdr:rowOff>
    </xdr:from>
    <xdr:ext cx="534377" cy="259045"/>
    <xdr:sp macro="" textlink="">
      <xdr:nvSpPr>
        <xdr:cNvPr id="708" name="テキスト ボックス 707"/>
        <xdr:cNvSpPr txBox="1"/>
      </xdr:nvSpPr>
      <xdr:spPr>
        <a:xfrm>
          <a:off x="15214111" y="164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69659</xdr:rowOff>
    </xdr:from>
    <xdr:to>
      <xdr:col>76</xdr:col>
      <xdr:colOff>165100</xdr:colOff>
      <xdr:row>97</xdr:row>
      <xdr:rowOff>171259</xdr:rowOff>
    </xdr:to>
    <xdr:sp macro="" textlink="">
      <xdr:nvSpPr>
        <xdr:cNvPr id="709" name="楕円 708"/>
        <xdr:cNvSpPr/>
      </xdr:nvSpPr>
      <xdr:spPr>
        <a:xfrm>
          <a:off x="145415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16336</xdr:rowOff>
    </xdr:from>
    <xdr:ext cx="534377" cy="259045"/>
    <xdr:sp macro="" textlink="">
      <xdr:nvSpPr>
        <xdr:cNvPr id="710" name="テキスト ボックス 709"/>
        <xdr:cNvSpPr txBox="1"/>
      </xdr:nvSpPr>
      <xdr:spPr>
        <a:xfrm>
          <a:off x="14325111" y="164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100368</xdr:rowOff>
    </xdr:from>
    <xdr:to>
      <xdr:col>72</xdr:col>
      <xdr:colOff>38100</xdr:colOff>
      <xdr:row>97</xdr:row>
      <xdr:rowOff>30518</xdr:rowOff>
    </xdr:to>
    <xdr:sp macro="" textlink="">
      <xdr:nvSpPr>
        <xdr:cNvPr id="711" name="楕円 710"/>
        <xdr:cNvSpPr/>
      </xdr:nvSpPr>
      <xdr:spPr>
        <a:xfrm>
          <a:off x="13652500" y="165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47045</xdr:rowOff>
    </xdr:from>
    <xdr:ext cx="534377" cy="259045"/>
    <xdr:sp macro="" textlink="">
      <xdr:nvSpPr>
        <xdr:cNvPr id="712" name="テキスト ボックス 711"/>
        <xdr:cNvSpPr txBox="1"/>
      </xdr:nvSpPr>
      <xdr:spPr>
        <a:xfrm>
          <a:off x="13436111" y="163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76860</xdr:rowOff>
    </xdr:from>
    <xdr:to>
      <xdr:col>67</xdr:col>
      <xdr:colOff>101600</xdr:colOff>
      <xdr:row>98</xdr:row>
      <xdr:rowOff>7010</xdr:rowOff>
    </xdr:to>
    <xdr:sp macro="" textlink="">
      <xdr:nvSpPr>
        <xdr:cNvPr id="713" name="楕円 712"/>
        <xdr:cNvSpPr/>
      </xdr:nvSpPr>
      <xdr:spPr>
        <a:xfrm>
          <a:off x="127635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169587</xdr:rowOff>
    </xdr:from>
    <xdr:ext cx="534377" cy="259045"/>
    <xdr:sp macro="" textlink="">
      <xdr:nvSpPr>
        <xdr:cNvPr id="714" name="テキスト ボックス 713"/>
        <xdr:cNvSpPr txBox="1"/>
      </xdr:nvSpPr>
      <xdr:spPr>
        <a:xfrm>
          <a:off x="12547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4735</xdr:rowOff>
    </xdr:from>
    <xdr:to>
      <xdr:col>116</xdr:col>
      <xdr:colOff>63500</xdr:colOff>
      <xdr:row>76</xdr:row>
      <xdr:rowOff>50157</xdr:rowOff>
    </xdr:to>
    <xdr:cxnSp macro="">
      <xdr:nvCxnSpPr>
        <xdr:cNvPr id="858" name="直線コネクタ 857"/>
        <xdr:cNvCxnSpPr/>
      </xdr:nvCxnSpPr>
      <xdr:spPr>
        <a:xfrm flipV="1">
          <a:off x="21323300" y="13034935"/>
          <a:ext cx="8382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50157</xdr:rowOff>
    </xdr:from>
    <xdr:to>
      <xdr:col>111</xdr:col>
      <xdr:colOff>177800</xdr:colOff>
      <xdr:row>76</xdr:row>
      <xdr:rowOff>96631</xdr:rowOff>
    </xdr:to>
    <xdr:cxnSp macro="">
      <xdr:nvCxnSpPr>
        <xdr:cNvPr id="861" name="直線コネクタ 860"/>
        <xdr:cNvCxnSpPr/>
      </xdr:nvCxnSpPr>
      <xdr:spPr>
        <a:xfrm flipV="1">
          <a:off x="20434300" y="13080357"/>
          <a:ext cx="889000" cy="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96631</xdr:rowOff>
    </xdr:from>
    <xdr:to>
      <xdr:col>107</xdr:col>
      <xdr:colOff>50800</xdr:colOff>
      <xdr:row>76</xdr:row>
      <xdr:rowOff>104381</xdr:rowOff>
    </xdr:to>
    <xdr:cxnSp macro="">
      <xdr:nvCxnSpPr>
        <xdr:cNvPr id="864" name="直線コネクタ 863"/>
        <xdr:cNvCxnSpPr/>
      </xdr:nvCxnSpPr>
      <xdr:spPr>
        <a:xfrm flipV="1">
          <a:off x="19545300" y="13126831"/>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104381</xdr:rowOff>
    </xdr:from>
    <xdr:to>
      <xdr:col>102</xdr:col>
      <xdr:colOff>114300</xdr:colOff>
      <xdr:row>77</xdr:row>
      <xdr:rowOff>10998</xdr:rowOff>
    </xdr:to>
    <xdr:cxnSp macro="">
      <xdr:nvCxnSpPr>
        <xdr:cNvPr id="867" name="直線コネクタ 866"/>
        <xdr:cNvCxnSpPr/>
      </xdr:nvCxnSpPr>
      <xdr:spPr>
        <a:xfrm flipV="1">
          <a:off x="18656300" y="13134581"/>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125385</xdr:rowOff>
    </xdr:from>
    <xdr:to>
      <xdr:col>116</xdr:col>
      <xdr:colOff>114300</xdr:colOff>
      <xdr:row>76</xdr:row>
      <xdr:rowOff>55535</xdr:rowOff>
    </xdr:to>
    <xdr:sp macro="" textlink="">
      <xdr:nvSpPr>
        <xdr:cNvPr id="877" name="楕円 876"/>
        <xdr:cNvSpPr/>
      </xdr:nvSpPr>
      <xdr:spPr>
        <a:xfrm>
          <a:off x="22110700" y="12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148262</xdr:rowOff>
    </xdr:from>
    <xdr:ext cx="534377" cy="259045"/>
    <xdr:sp macro="" textlink="">
      <xdr:nvSpPr>
        <xdr:cNvPr id="878" name="繰出金該当値テキスト"/>
        <xdr:cNvSpPr txBox="1"/>
      </xdr:nvSpPr>
      <xdr:spPr>
        <a:xfrm>
          <a:off x="22212300" y="128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170807</xdr:rowOff>
    </xdr:from>
    <xdr:to>
      <xdr:col>112</xdr:col>
      <xdr:colOff>38100</xdr:colOff>
      <xdr:row>76</xdr:row>
      <xdr:rowOff>100957</xdr:rowOff>
    </xdr:to>
    <xdr:sp macro="" textlink="">
      <xdr:nvSpPr>
        <xdr:cNvPr id="879" name="楕円 878"/>
        <xdr:cNvSpPr/>
      </xdr:nvSpPr>
      <xdr:spPr>
        <a:xfrm>
          <a:off x="21272500" y="130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117484</xdr:rowOff>
    </xdr:from>
    <xdr:ext cx="534377" cy="259045"/>
    <xdr:sp macro="" textlink="">
      <xdr:nvSpPr>
        <xdr:cNvPr id="880" name="テキスト ボックス 879"/>
        <xdr:cNvSpPr txBox="1"/>
      </xdr:nvSpPr>
      <xdr:spPr>
        <a:xfrm>
          <a:off x="21056111" y="128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45831</xdr:rowOff>
    </xdr:from>
    <xdr:to>
      <xdr:col>107</xdr:col>
      <xdr:colOff>101600</xdr:colOff>
      <xdr:row>76</xdr:row>
      <xdr:rowOff>147431</xdr:rowOff>
    </xdr:to>
    <xdr:sp macro="" textlink="">
      <xdr:nvSpPr>
        <xdr:cNvPr id="881" name="楕円 880"/>
        <xdr:cNvSpPr/>
      </xdr:nvSpPr>
      <xdr:spPr>
        <a:xfrm>
          <a:off x="20383500" y="130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138558</xdr:rowOff>
    </xdr:from>
    <xdr:ext cx="534377" cy="259045"/>
    <xdr:sp macro="" textlink="">
      <xdr:nvSpPr>
        <xdr:cNvPr id="882" name="テキスト ボックス 881"/>
        <xdr:cNvSpPr txBox="1"/>
      </xdr:nvSpPr>
      <xdr:spPr>
        <a:xfrm>
          <a:off x="20167111" y="131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53581</xdr:rowOff>
    </xdr:from>
    <xdr:to>
      <xdr:col>102</xdr:col>
      <xdr:colOff>165100</xdr:colOff>
      <xdr:row>76</xdr:row>
      <xdr:rowOff>155181</xdr:rowOff>
    </xdr:to>
    <xdr:sp macro="" textlink="">
      <xdr:nvSpPr>
        <xdr:cNvPr id="883" name="楕円 882"/>
        <xdr:cNvSpPr/>
      </xdr:nvSpPr>
      <xdr:spPr>
        <a:xfrm>
          <a:off x="19494500" y="130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146308</xdr:rowOff>
    </xdr:from>
    <xdr:ext cx="534377" cy="259045"/>
    <xdr:sp macro="" textlink="">
      <xdr:nvSpPr>
        <xdr:cNvPr id="884" name="テキスト ボックス 883"/>
        <xdr:cNvSpPr txBox="1"/>
      </xdr:nvSpPr>
      <xdr:spPr>
        <a:xfrm>
          <a:off x="19278111" y="131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131648</xdr:rowOff>
    </xdr:from>
    <xdr:to>
      <xdr:col>98</xdr:col>
      <xdr:colOff>38100</xdr:colOff>
      <xdr:row>77</xdr:row>
      <xdr:rowOff>61798</xdr:rowOff>
    </xdr:to>
    <xdr:sp macro="" textlink="">
      <xdr:nvSpPr>
        <xdr:cNvPr id="885" name="楕円 884"/>
        <xdr:cNvSpPr/>
      </xdr:nvSpPr>
      <xdr:spPr>
        <a:xfrm>
          <a:off x="18605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52925</xdr:rowOff>
    </xdr:from>
    <xdr:ext cx="534377" cy="259045"/>
    <xdr:sp macro="" textlink="">
      <xdr:nvSpPr>
        <xdr:cNvPr id="886" name="テキスト ボックス 885"/>
        <xdr:cNvSpPr txBox="1"/>
      </xdr:nvSpPr>
      <xdr:spPr>
        <a:xfrm>
          <a:off x="18389111" y="13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のうち、人件費及び公債費については類似団体と比較して住民１人当たりコストが低い状況となっている。これは、職員の少人数体制の維持、縁故債繰上償還の実施、新規地方債の発行抑制などによるものである。</a:t>
          </a:r>
        </a:p>
        <a:p>
          <a:r>
            <a:rPr kumimoji="1" lang="ja-JP" altLang="en-US" sz="1300">
              <a:latin typeface="ＭＳ Ｐゴシック" panose="020B0600070205080204" pitchFamily="50" charset="-128"/>
              <a:ea typeface="ＭＳ Ｐゴシック" panose="020B0600070205080204" pitchFamily="50" charset="-128"/>
            </a:rPr>
            <a:t>一方で、抑制が困難である扶助費については、ほぼ類似団体並みの水準で増加し続けている。また、普通建設事業費についても、近年、防災・災害対策事業などにより増加傾向であり、特に近年は更新整備に要する経費が増加している状況である。また、繰出金についても、下水道整備の推進により特別会計への繰出が増加し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年度決算で類似団体の平均を上回った。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53,908
53,546
38.51
17,821,114
17,277,874
438,921
10,388,269
6,492,648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76607</xdr:rowOff>
    </xdr:from>
    <xdr:to>
      <xdr:col>24</xdr:col>
      <xdr:colOff>63500</xdr:colOff>
      <xdr:row>36</xdr:row>
      <xdr:rowOff>80721</xdr:rowOff>
    </xdr:to>
    <xdr:cxnSp macro="">
      <xdr:nvCxnSpPr>
        <xdr:cNvPr id="59" name="直線コネクタ 58"/>
        <xdr:cNvCxnSpPr/>
      </xdr:nvCxnSpPr>
      <xdr:spPr>
        <a:xfrm flipV="1">
          <a:off x="3797300" y="6248807"/>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80721</xdr:rowOff>
    </xdr:from>
    <xdr:to>
      <xdr:col>19</xdr:col>
      <xdr:colOff>177800</xdr:colOff>
      <xdr:row>36</xdr:row>
      <xdr:rowOff>110439</xdr:rowOff>
    </xdr:to>
    <xdr:cxnSp macro="">
      <xdr:nvCxnSpPr>
        <xdr:cNvPr id="62" name="直線コネクタ 61"/>
        <xdr:cNvCxnSpPr/>
      </xdr:nvCxnSpPr>
      <xdr:spPr>
        <a:xfrm flipV="1">
          <a:off x="2908300" y="625292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99924</xdr:rowOff>
    </xdr:from>
    <xdr:to>
      <xdr:col>15</xdr:col>
      <xdr:colOff>50800</xdr:colOff>
      <xdr:row>36</xdr:row>
      <xdr:rowOff>110439</xdr:rowOff>
    </xdr:to>
    <xdr:cxnSp macro="">
      <xdr:nvCxnSpPr>
        <xdr:cNvPr id="65" name="直線コネクタ 64"/>
        <xdr:cNvCxnSpPr/>
      </xdr:nvCxnSpPr>
      <xdr:spPr>
        <a:xfrm>
          <a:off x="2019300" y="6100674"/>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99924</xdr:rowOff>
    </xdr:from>
    <xdr:to>
      <xdr:col>10</xdr:col>
      <xdr:colOff>114300</xdr:colOff>
      <xdr:row>35</xdr:row>
      <xdr:rowOff>168961</xdr:rowOff>
    </xdr:to>
    <xdr:cxnSp macro="">
      <xdr:nvCxnSpPr>
        <xdr:cNvPr id="68" name="直線コネクタ 67"/>
        <xdr:cNvCxnSpPr/>
      </xdr:nvCxnSpPr>
      <xdr:spPr>
        <a:xfrm flipV="1">
          <a:off x="1130300" y="6100674"/>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25807</xdr:rowOff>
    </xdr:from>
    <xdr:to>
      <xdr:col>24</xdr:col>
      <xdr:colOff>114300</xdr:colOff>
      <xdr:row>36</xdr:row>
      <xdr:rowOff>127407</xdr:rowOff>
    </xdr:to>
    <xdr:sp macro="" textlink="">
      <xdr:nvSpPr>
        <xdr:cNvPr id="78" name="楕円 77"/>
        <xdr:cNvSpPr/>
      </xdr:nvSpPr>
      <xdr:spPr>
        <a:xfrm>
          <a:off x="45847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4234</xdr:rowOff>
    </xdr:from>
    <xdr:ext cx="469744" cy="259045"/>
    <xdr:sp macro="" textlink="">
      <xdr:nvSpPr>
        <xdr:cNvPr id="79" name="議会費該当値テキスト"/>
        <xdr:cNvSpPr txBox="1"/>
      </xdr:nvSpPr>
      <xdr:spPr>
        <a:xfrm>
          <a:off x="4686300" y="61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29921</xdr:rowOff>
    </xdr:from>
    <xdr:to>
      <xdr:col>20</xdr:col>
      <xdr:colOff>38100</xdr:colOff>
      <xdr:row>36</xdr:row>
      <xdr:rowOff>131521</xdr:rowOff>
    </xdr:to>
    <xdr:sp macro="" textlink="">
      <xdr:nvSpPr>
        <xdr:cNvPr id="80" name="楕円 79"/>
        <xdr:cNvSpPr/>
      </xdr:nvSpPr>
      <xdr:spPr>
        <a:xfrm>
          <a:off x="3746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122648</xdr:rowOff>
    </xdr:from>
    <xdr:ext cx="469744" cy="259045"/>
    <xdr:sp macro="" textlink="">
      <xdr:nvSpPr>
        <xdr:cNvPr id="81" name="テキスト ボックス 80"/>
        <xdr:cNvSpPr txBox="1"/>
      </xdr:nvSpPr>
      <xdr:spPr>
        <a:xfrm>
          <a:off x="3562428"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59639</xdr:rowOff>
    </xdr:from>
    <xdr:to>
      <xdr:col>15</xdr:col>
      <xdr:colOff>101600</xdr:colOff>
      <xdr:row>36</xdr:row>
      <xdr:rowOff>161239</xdr:rowOff>
    </xdr:to>
    <xdr:sp macro="" textlink="">
      <xdr:nvSpPr>
        <xdr:cNvPr id="82" name="楕円 81"/>
        <xdr:cNvSpPr/>
      </xdr:nvSpPr>
      <xdr:spPr>
        <a:xfrm>
          <a:off x="2857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152366</xdr:rowOff>
    </xdr:from>
    <xdr:ext cx="469744" cy="259045"/>
    <xdr:sp macro="" textlink="">
      <xdr:nvSpPr>
        <xdr:cNvPr id="83" name="テキスト ボックス 82"/>
        <xdr:cNvSpPr txBox="1"/>
      </xdr:nvSpPr>
      <xdr:spPr>
        <a:xfrm>
          <a:off x="2673428" y="63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49124</xdr:rowOff>
    </xdr:from>
    <xdr:to>
      <xdr:col>10</xdr:col>
      <xdr:colOff>165100</xdr:colOff>
      <xdr:row>35</xdr:row>
      <xdr:rowOff>150724</xdr:rowOff>
    </xdr:to>
    <xdr:sp macro="" textlink="">
      <xdr:nvSpPr>
        <xdr:cNvPr id="84" name="楕円 83"/>
        <xdr:cNvSpPr/>
      </xdr:nvSpPr>
      <xdr:spPr>
        <a:xfrm>
          <a:off x="1968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141851</xdr:rowOff>
    </xdr:from>
    <xdr:ext cx="469744" cy="259045"/>
    <xdr:sp macro="" textlink="">
      <xdr:nvSpPr>
        <xdr:cNvPr id="85" name="テキスト ボックス 84"/>
        <xdr:cNvSpPr txBox="1"/>
      </xdr:nvSpPr>
      <xdr:spPr>
        <a:xfrm>
          <a:off x="1784428"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118161</xdr:rowOff>
    </xdr:from>
    <xdr:to>
      <xdr:col>6</xdr:col>
      <xdr:colOff>38100</xdr:colOff>
      <xdr:row>36</xdr:row>
      <xdr:rowOff>48311</xdr:rowOff>
    </xdr:to>
    <xdr:sp macro="" textlink="">
      <xdr:nvSpPr>
        <xdr:cNvPr id="86" name="楕円 85"/>
        <xdr:cNvSpPr/>
      </xdr:nvSpPr>
      <xdr:spPr>
        <a:xfrm>
          <a:off x="1079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39438</xdr:rowOff>
    </xdr:from>
    <xdr:ext cx="469744" cy="259045"/>
    <xdr:sp macro="" textlink="">
      <xdr:nvSpPr>
        <xdr:cNvPr id="87" name="テキスト ボックス 86"/>
        <xdr:cNvSpPr txBox="1"/>
      </xdr:nvSpPr>
      <xdr:spPr>
        <a:xfrm>
          <a:off x="895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3895</xdr:rowOff>
    </xdr:from>
    <xdr:to>
      <xdr:col>24</xdr:col>
      <xdr:colOff>63500</xdr:colOff>
      <xdr:row>58</xdr:row>
      <xdr:rowOff>20796</xdr:rowOff>
    </xdr:to>
    <xdr:cxnSp macro="">
      <xdr:nvCxnSpPr>
        <xdr:cNvPr id="119" name="直線コネクタ 118"/>
        <xdr:cNvCxnSpPr/>
      </xdr:nvCxnSpPr>
      <xdr:spPr>
        <a:xfrm flipV="1">
          <a:off x="3797300" y="9947995"/>
          <a:ext cx="8382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20796</xdr:rowOff>
    </xdr:from>
    <xdr:to>
      <xdr:col>19</xdr:col>
      <xdr:colOff>177800</xdr:colOff>
      <xdr:row>58</xdr:row>
      <xdr:rowOff>40814</xdr:rowOff>
    </xdr:to>
    <xdr:cxnSp macro="">
      <xdr:nvCxnSpPr>
        <xdr:cNvPr id="122" name="直線コネクタ 121"/>
        <xdr:cNvCxnSpPr/>
      </xdr:nvCxnSpPr>
      <xdr:spPr>
        <a:xfrm flipV="1">
          <a:off x="2908300" y="9964896"/>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109003</xdr:rowOff>
    </xdr:from>
    <xdr:to>
      <xdr:col>15</xdr:col>
      <xdr:colOff>50800</xdr:colOff>
      <xdr:row>58</xdr:row>
      <xdr:rowOff>40814</xdr:rowOff>
    </xdr:to>
    <xdr:cxnSp macro="">
      <xdr:nvCxnSpPr>
        <xdr:cNvPr id="125" name="直線コネクタ 124"/>
        <xdr:cNvCxnSpPr/>
      </xdr:nvCxnSpPr>
      <xdr:spPr>
        <a:xfrm>
          <a:off x="2019300" y="9881653"/>
          <a:ext cx="889000" cy="10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109003</xdr:rowOff>
    </xdr:from>
    <xdr:to>
      <xdr:col>10</xdr:col>
      <xdr:colOff>114300</xdr:colOff>
      <xdr:row>58</xdr:row>
      <xdr:rowOff>82599</xdr:rowOff>
    </xdr:to>
    <xdr:cxnSp macro="">
      <xdr:nvCxnSpPr>
        <xdr:cNvPr id="128" name="直線コネクタ 127"/>
        <xdr:cNvCxnSpPr/>
      </xdr:nvCxnSpPr>
      <xdr:spPr>
        <a:xfrm flipV="1">
          <a:off x="1130300" y="9881653"/>
          <a:ext cx="889000" cy="1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124545</xdr:rowOff>
    </xdr:from>
    <xdr:to>
      <xdr:col>24</xdr:col>
      <xdr:colOff>114300</xdr:colOff>
      <xdr:row>58</xdr:row>
      <xdr:rowOff>54695</xdr:rowOff>
    </xdr:to>
    <xdr:sp macro="" textlink="">
      <xdr:nvSpPr>
        <xdr:cNvPr id="138" name="楕円 137"/>
        <xdr:cNvSpPr/>
      </xdr:nvSpPr>
      <xdr:spPr>
        <a:xfrm>
          <a:off x="4584700" y="98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102972</xdr:rowOff>
    </xdr:from>
    <xdr:ext cx="534377" cy="259045"/>
    <xdr:sp macro="" textlink="">
      <xdr:nvSpPr>
        <xdr:cNvPr id="139" name="総務費該当値テキスト"/>
        <xdr:cNvSpPr txBox="1"/>
      </xdr:nvSpPr>
      <xdr:spPr>
        <a:xfrm>
          <a:off x="4686300" y="98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141446</xdr:rowOff>
    </xdr:from>
    <xdr:to>
      <xdr:col>20</xdr:col>
      <xdr:colOff>38100</xdr:colOff>
      <xdr:row>58</xdr:row>
      <xdr:rowOff>71596</xdr:rowOff>
    </xdr:to>
    <xdr:sp macro="" textlink="">
      <xdr:nvSpPr>
        <xdr:cNvPr id="140" name="楕円 139"/>
        <xdr:cNvSpPr/>
      </xdr:nvSpPr>
      <xdr:spPr>
        <a:xfrm>
          <a:off x="3746500" y="99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62723</xdr:rowOff>
    </xdr:from>
    <xdr:ext cx="534377" cy="259045"/>
    <xdr:sp macro="" textlink="">
      <xdr:nvSpPr>
        <xdr:cNvPr id="141" name="テキスト ボックス 140"/>
        <xdr:cNvSpPr txBox="1"/>
      </xdr:nvSpPr>
      <xdr:spPr>
        <a:xfrm>
          <a:off x="3530111" y="100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161464</xdr:rowOff>
    </xdr:from>
    <xdr:to>
      <xdr:col>15</xdr:col>
      <xdr:colOff>101600</xdr:colOff>
      <xdr:row>58</xdr:row>
      <xdr:rowOff>91614</xdr:rowOff>
    </xdr:to>
    <xdr:sp macro="" textlink="">
      <xdr:nvSpPr>
        <xdr:cNvPr id="142" name="楕円 141"/>
        <xdr:cNvSpPr/>
      </xdr:nvSpPr>
      <xdr:spPr>
        <a:xfrm>
          <a:off x="2857500" y="99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82741</xdr:rowOff>
    </xdr:from>
    <xdr:ext cx="534377" cy="259045"/>
    <xdr:sp macro="" textlink="">
      <xdr:nvSpPr>
        <xdr:cNvPr id="143" name="テキスト ボックス 142"/>
        <xdr:cNvSpPr txBox="1"/>
      </xdr:nvSpPr>
      <xdr:spPr>
        <a:xfrm>
          <a:off x="2641111" y="100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58203</xdr:rowOff>
    </xdr:from>
    <xdr:to>
      <xdr:col>10</xdr:col>
      <xdr:colOff>165100</xdr:colOff>
      <xdr:row>57</xdr:row>
      <xdr:rowOff>159803</xdr:rowOff>
    </xdr:to>
    <xdr:sp macro="" textlink="">
      <xdr:nvSpPr>
        <xdr:cNvPr id="144" name="楕円 143"/>
        <xdr:cNvSpPr/>
      </xdr:nvSpPr>
      <xdr:spPr>
        <a:xfrm>
          <a:off x="1968500" y="98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150930</xdr:rowOff>
    </xdr:from>
    <xdr:ext cx="534377" cy="259045"/>
    <xdr:sp macro="" textlink="">
      <xdr:nvSpPr>
        <xdr:cNvPr id="145" name="テキスト ボックス 144"/>
        <xdr:cNvSpPr txBox="1"/>
      </xdr:nvSpPr>
      <xdr:spPr>
        <a:xfrm>
          <a:off x="1752111" y="99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31799</xdr:rowOff>
    </xdr:from>
    <xdr:to>
      <xdr:col>6</xdr:col>
      <xdr:colOff>38100</xdr:colOff>
      <xdr:row>58</xdr:row>
      <xdr:rowOff>133399</xdr:rowOff>
    </xdr:to>
    <xdr:sp macro="" textlink="">
      <xdr:nvSpPr>
        <xdr:cNvPr id="146" name="楕円 145"/>
        <xdr:cNvSpPr/>
      </xdr:nvSpPr>
      <xdr:spPr>
        <a:xfrm>
          <a:off x="1079500" y="9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124526</xdr:rowOff>
    </xdr:from>
    <xdr:ext cx="534377" cy="259045"/>
    <xdr:sp macro="" textlink="">
      <xdr:nvSpPr>
        <xdr:cNvPr id="147" name="テキスト ボックス 146"/>
        <xdr:cNvSpPr txBox="1"/>
      </xdr:nvSpPr>
      <xdr:spPr>
        <a:xfrm>
          <a:off x="863111" y="10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2910</xdr:rowOff>
    </xdr:from>
    <xdr:to>
      <xdr:col>24</xdr:col>
      <xdr:colOff>63500</xdr:colOff>
      <xdr:row>77</xdr:row>
      <xdr:rowOff>3313</xdr:rowOff>
    </xdr:to>
    <xdr:cxnSp macro="">
      <xdr:nvCxnSpPr>
        <xdr:cNvPr id="179" name="直線コネクタ 178"/>
        <xdr:cNvCxnSpPr/>
      </xdr:nvCxnSpPr>
      <xdr:spPr>
        <a:xfrm>
          <a:off x="3797300" y="13204560"/>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2910</xdr:rowOff>
    </xdr:from>
    <xdr:to>
      <xdr:col>19</xdr:col>
      <xdr:colOff>177800</xdr:colOff>
      <xdr:row>77</xdr:row>
      <xdr:rowOff>51558</xdr:rowOff>
    </xdr:to>
    <xdr:cxnSp macro="">
      <xdr:nvCxnSpPr>
        <xdr:cNvPr id="182" name="直線コネクタ 181"/>
        <xdr:cNvCxnSpPr/>
      </xdr:nvCxnSpPr>
      <xdr:spPr>
        <a:xfrm flipV="1">
          <a:off x="2908300" y="13204560"/>
          <a:ext cx="8890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51558</xdr:rowOff>
    </xdr:from>
    <xdr:to>
      <xdr:col>15</xdr:col>
      <xdr:colOff>50800</xdr:colOff>
      <xdr:row>77</xdr:row>
      <xdr:rowOff>94492</xdr:rowOff>
    </xdr:to>
    <xdr:cxnSp macro="">
      <xdr:nvCxnSpPr>
        <xdr:cNvPr id="185" name="直線コネクタ 184"/>
        <xdr:cNvCxnSpPr/>
      </xdr:nvCxnSpPr>
      <xdr:spPr>
        <a:xfrm flipV="1">
          <a:off x="2019300" y="13253208"/>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94492</xdr:rowOff>
    </xdr:from>
    <xdr:to>
      <xdr:col>10</xdr:col>
      <xdr:colOff>114300</xdr:colOff>
      <xdr:row>77</xdr:row>
      <xdr:rowOff>156845</xdr:rowOff>
    </xdr:to>
    <xdr:cxnSp macro="">
      <xdr:nvCxnSpPr>
        <xdr:cNvPr id="188" name="直線コネクタ 187"/>
        <xdr:cNvCxnSpPr/>
      </xdr:nvCxnSpPr>
      <xdr:spPr>
        <a:xfrm flipV="1">
          <a:off x="1130300" y="13296142"/>
          <a:ext cx="889000" cy="6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123963</xdr:rowOff>
    </xdr:from>
    <xdr:to>
      <xdr:col>24</xdr:col>
      <xdr:colOff>114300</xdr:colOff>
      <xdr:row>77</xdr:row>
      <xdr:rowOff>54113</xdr:rowOff>
    </xdr:to>
    <xdr:sp macro="" textlink="">
      <xdr:nvSpPr>
        <xdr:cNvPr id="198" name="楕円 197"/>
        <xdr:cNvSpPr/>
      </xdr:nvSpPr>
      <xdr:spPr>
        <a:xfrm>
          <a:off x="4584700" y="131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102390</xdr:rowOff>
    </xdr:from>
    <xdr:ext cx="599010" cy="259045"/>
    <xdr:sp macro="" textlink="">
      <xdr:nvSpPr>
        <xdr:cNvPr id="199" name="民生費該当値テキスト"/>
        <xdr:cNvSpPr txBox="1"/>
      </xdr:nvSpPr>
      <xdr:spPr>
        <a:xfrm>
          <a:off x="4686300" y="1313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123560</xdr:rowOff>
    </xdr:from>
    <xdr:to>
      <xdr:col>20</xdr:col>
      <xdr:colOff>38100</xdr:colOff>
      <xdr:row>77</xdr:row>
      <xdr:rowOff>53710</xdr:rowOff>
    </xdr:to>
    <xdr:sp macro="" textlink="">
      <xdr:nvSpPr>
        <xdr:cNvPr id="200" name="楕円 199"/>
        <xdr:cNvSpPr/>
      </xdr:nvSpPr>
      <xdr:spPr>
        <a:xfrm>
          <a:off x="3746500" y="131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44837</xdr:rowOff>
    </xdr:from>
    <xdr:ext cx="599010" cy="259045"/>
    <xdr:sp macro="" textlink="">
      <xdr:nvSpPr>
        <xdr:cNvPr id="201" name="テキスト ボックス 200"/>
        <xdr:cNvSpPr txBox="1"/>
      </xdr:nvSpPr>
      <xdr:spPr>
        <a:xfrm>
          <a:off x="3497795" y="1324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758</xdr:rowOff>
    </xdr:from>
    <xdr:to>
      <xdr:col>15</xdr:col>
      <xdr:colOff>101600</xdr:colOff>
      <xdr:row>77</xdr:row>
      <xdr:rowOff>102358</xdr:rowOff>
    </xdr:to>
    <xdr:sp macro="" textlink="">
      <xdr:nvSpPr>
        <xdr:cNvPr id="202" name="楕円 201"/>
        <xdr:cNvSpPr/>
      </xdr:nvSpPr>
      <xdr:spPr>
        <a:xfrm>
          <a:off x="2857500" y="132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93485</xdr:rowOff>
    </xdr:from>
    <xdr:ext cx="599010" cy="259045"/>
    <xdr:sp macro="" textlink="">
      <xdr:nvSpPr>
        <xdr:cNvPr id="203" name="テキスト ボックス 202"/>
        <xdr:cNvSpPr txBox="1"/>
      </xdr:nvSpPr>
      <xdr:spPr>
        <a:xfrm>
          <a:off x="2608795" y="132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43692</xdr:rowOff>
    </xdr:from>
    <xdr:to>
      <xdr:col>10</xdr:col>
      <xdr:colOff>165100</xdr:colOff>
      <xdr:row>77</xdr:row>
      <xdr:rowOff>145292</xdr:rowOff>
    </xdr:to>
    <xdr:sp macro="" textlink="">
      <xdr:nvSpPr>
        <xdr:cNvPr id="204" name="楕円 203"/>
        <xdr:cNvSpPr/>
      </xdr:nvSpPr>
      <xdr:spPr>
        <a:xfrm>
          <a:off x="1968500" y="132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136419</xdr:rowOff>
    </xdr:from>
    <xdr:ext cx="599010" cy="259045"/>
    <xdr:sp macro="" textlink="">
      <xdr:nvSpPr>
        <xdr:cNvPr id="205" name="テキスト ボックス 204"/>
        <xdr:cNvSpPr txBox="1"/>
      </xdr:nvSpPr>
      <xdr:spPr>
        <a:xfrm>
          <a:off x="1719795" y="133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206" name="楕円 205"/>
        <xdr:cNvSpPr/>
      </xdr:nvSpPr>
      <xdr:spPr>
        <a:xfrm>
          <a:off x="107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27322</xdr:rowOff>
    </xdr:from>
    <xdr:ext cx="599010" cy="259045"/>
    <xdr:sp macro="" textlink="">
      <xdr:nvSpPr>
        <xdr:cNvPr id="207" name="テキスト ボックス 206"/>
        <xdr:cNvSpPr txBox="1"/>
      </xdr:nvSpPr>
      <xdr:spPr>
        <a:xfrm>
          <a:off x="830795" y="1340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121265</xdr:rowOff>
    </xdr:from>
    <xdr:to>
      <xdr:col>24</xdr:col>
      <xdr:colOff>63500</xdr:colOff>
      <xdr:row>97</xdr:row>
      <xdr:rowOff>145644</xdr:rowOff>
    </xdr:to>
    <xdr:cxnSp macro="">
      <xdr:nvCxnSpPr>
        <xdr:cNvPr id="239" name="直線コネクタ 238"/>
        <xdr:cNvCxnSpPr/>
      </xdr:nvCxnSpPr>
      <xdr:spPr>
        <a:xfrm flipV="1">
          <a:off x="3797300" y="16751915"/>
          <a:ext cx="8382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145644</xdr:rowOff>
    </xdr:from>
    <xdr:to>
      <xdr:col>19</xdr:col>
      <xdr:colOff>177800</xdr:colOff>
      <xdr:row>97</xdr:row>
      <xdr:rowOff>163033</xdr:rowOff>
    </xdr:to>
    <xdr:cxnSp macro="">
      <xdr:nvCxnSpPr>
        <xdr:cNvPr id="242" name="直線コネクタ 241"/>
        <xdr:cNvCxnSpPr/>
      </xdr:nvCxnSpPr>
      <xdr:spPr>
        <a:xfrm flipV="1">
          <a:off x="2908300" y="16776294"/>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163033</xdr:rowOff>
    </xdr:from>
    <xdr:to>
      <xdr:col>15</xdr:col>
      <xdr:colOff>50800</xdr:colOff>
      <xdr:row>98</xdr:row>
      <xdr:rowOff>13350</xdr:rowOff>
    </xdr:to>
    <xdr:cxnSp macro="">
      <xdr:nvCxnSpPr>
        <xdr:cNvPr id="245" name="直線コネクタ 244"/>
        <xdr:cNvCxnSpPr/>
      </xdr:nvCxnSpPr>
      <xdr:spPr>
        <a:xfrm flipV="1">
          <a:off x="2019300" y="16793683"/>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153383</xdr:rowOff>
    </xdr:from>
    <xdr:to>
      <xdr:col>10</xdr:col>
      <xdr:colOff>114300</xdr:colOff>
      <xdr:row>98</xdr:row>
      <xdr:rowOff>13350</xdr:rowOff>
    </xdr:to>
    <xdr:cxnSp macro="">
      <xdr:nvCxnSpPr>
        <xdr:cNvPr id="248" name="直線コネクタ 247"/>
        <xdr:cNvCxnSpPr/>
      </xdr:nvCxnSpPr>
      <xdr:spPr>
        <a:xfrm>
          <a:off x="1130300" y="16784033"/>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70465</xdr:rowOff>
    </xdr:from>
    <xdr:to>
      <xdr:col>24</xdr:col>
      <xdr:colOff>114300</xdr:colOff>
      <xdr:row>98</xdr:row>
      <xdr:rowOff>615</xdr:rowOff>
    </xdr:to>
    <xdr:sp macro="" textlink="">
      <xdr:nvSpPr>
        <xdr:cNvPr id="258" name="楕円 257"/>
        <xdr:cNvSpPr/>
      </xdr:nvSpPr>
      <xdr:spPr>
        <a:xfrm>
          <a:off x="45847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93342</xdr:rowOff>
    </xdr:from>
    <xdr:ext cx="534377" cy="259045"/>
    <xdr:sp macro="" textlink="">
      <xdr:nvSpPr>
        <xdr:cNvPr id="259" name="衛生費該当値テキスト"/>
        <xdr:cNvSpPr txBox="1"/>
      </xdr:nvSpPr>
      <xdr:spPr>
        <a:xfrm>
          <a:off x="4686300" y="165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94844</xdr:rowOff>
    </xdr:from>
    <xdr:to>
      <xdr:col>20</xdr:col>
      <xdr:colOff>38100</xdr:colOff>
      <xdr:row>98</xdr:row>
      <xdr:rowOff>24994</xdr:rowOff>
    </xdr:to>
    <xdr:sp macro="" textlink="">
      <xdr:nvSpPr>
        <xdr:cNvPr id="260" name="楕円 259"/>
        <xdr:cNvSpPr/>
      </xdr:nvSpPr>
      <xdr:spPr>
        <a:xfrm>
          <a:off x="37465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41521</xdr:rowOff>
    </xdr:from>
    <xdr:ext cx="534377" cy="259045"/>
    <xdr:sp macro="" textlink="">
      <xdr:nvSpPr>
        <xdr:cNvPr id="261" name="テキスト ボックス 260"/>
        <xdr:cNvSpPr txBox="1"/>
      </xdr:nvSpPr>
      <xdr:spPr>
        <a:xfrm>
          <a:off x="3530111" y="165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112233</xdr:rowOff>
    </xdr:from>
    <xdr:to>
      <xdr:col>15</xdr:col>
      <xdr:colOff>101600</xdr:colOff>
      <xdr:row>98</xdr:row>
      <xdr:rowOff>42383</xdr:rowOff>
    </xdr:to>
    <xdr:sp macro="" textlink="">
      <xdr:nvSpPr>
        <xdr:cNvPr id="262" name="楕円 261"/>
        <xdr:cNvSpPr/>
      </xdr:nvSpPr>
      <xdr:spPr>
        <a:xfrm>
          <a:off x="2857500" y="16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58910</xdr:rowOff>
    </xdr:from>
    <xdr:ext cx="534377" cy="259045"/>
    <xdr:sp macro="" textlink="">
      <xdr:nvSpPr>
        <xdr:cNvPr id="263" name="テキスト ボックス 262"/>
        <xdr:cNvSpPr txBox="1"/>
      </xdr:nvSpPr>
      <xdr:spPr>
        <a:xfrm>
          <a:off x="2641111" y="165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134000</xdr:rowOff>
    </xdr:from>
    <xdr:to>
      <xdr:col>10</xdr:col>
      <xdr:colOff>165100</xdr:colOff>
      <xdr:row>98</xdr:row>
      <xdr:rowOff>64150</xdr:rowOff>
    </xdr:to>
    <xdr:sp macro="" textlink="">
      <xdr:nvSpPr>
        <xdr:cNvPr id="264" name="楕円 263"/>
        <xdr:cNvSpPr/>
      </xdr:nvSpPr>
      <xdr:spPr>
        <a:xfrm>
          <a:off x="1968500" y="167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80677</xdr:rowOff>
    </xdr:from>
    <xdr:ext cx="534377" cy="259045"/>
    <xdr:sp macro="" textlink="">
      <xdr:nvSpPr>
        <xdr:cNvPr id="265" name="テキスト ボックス 264"/>
        <xdr:cNvSpPr txBox="1"/>
      </xdr:nvSpPr>
      <xdr:spPr>
        <a:xfrm>
          <a:off x="1752111" y="165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102583</xdr:rowOff>
    </xdr:from>
    <xdr:to>
      <xdr:col>6</xdr:col>
      <xdr:colOff>38100</xdr:colOff>
      <xdr:row>98</xdr:row>
      <xdr:rowOff>32733</xdr:rowOff>
    </xdr:to>
    <xdr:sp macro="" textlink="">
      <xdr:nvSpPr>
        <xdr:cNvPr id="266" name="楕円 265"/>
        <xdr:cNvSpPr/>
      </xdr:nvSpPr>
      <xdr:spPr>
        <a:xfrm>
          <a:off x="1079500" y="167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49260</xdr:rowOff>
    </xdr:from>
    <xdr:ext cx="534377" cy="259045"/>
    <xdr:sp macro="" textlink="">
      <xdr:nvSpPr>
        <xdr:cNvPr id="267" name="テキスト ボックス 266"/>
        <xdr:cNvSpPr txBox="1"/>
      </xdr:nvSpPr>
      <xdr:spPr>
        <a:xfrm>
          <a:off x="863111" y="165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2" name="直線コネクタ 30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5" name="直線コネクタ 30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1" name="楕円 32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2" name="テキスト ボックス 32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3" name="楕円 32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4" name="テキスト ボックス 32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166694</xdr:rowOff>
    </xdr:from>
    <xdr:to>
      <xdr:col>55</xdr:col>
      <xdr:colOff>0</xdr:colOff>
      <xdr:row>58</xdr:row>
      <xdr:rowOff>170428</xdr:rowOff>
    </xdr:to>
    <xdr:cxnSp macro="">
      <xdr:nvCxnSpPr>
        <xdr:cNvPr id="353" name="直線コネクタ 352"/>
        <xdr:cNvCxnSpPr/>
      </xdr:nvCxnSpPr>
      <xdr:spPr>
        <a:xfrm>
          <a:off x="9639300" y="10110794"/>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160369</xdr:rowOff>
    </xdr:from>
    <xdr:to>
      <xdr:col>50</xdr:col>
      <xdr:colOff>114300</xdr:colOff>
      <xdr:row>58</xdr:row>
      <xdr:rowOff>166694</xdr:rowOff>
    </xdr:to>
    <xdr:cxnSp macro="">
      <xdr:nvCxnSpPr>
        <xdr:cNvPr id="356" name="直線コネクタ 355"/>
        <xdr:cNvCxnSpPr/>
      </xdr:nvCxnSpPr>
      <xdr:spPr>
        <a:xfrm>
          <a:off x="8750300" y="1010446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152273</xdr:rowOff>
    </xdr:from>
    <xdr:to>
      <xdr:col>45</xdr:col>
      <xdr:colOff>177800</xdr:colOff>
      <xdr:row>58</xdr:row>
      <xdr:rowOff>160369</xdr:rowOff>
    </xdr:to>
    <xdr:cxnSp macro="">
      <xdr:nvCxnSpPr>
        <xdr:cNvPr id="359" name="直線コネクタ 358"/>
        <xdr:cNvCxnSpPr/>
      </xdr:nvCxnSpPr>
      <xdr:spPr>
        <a:xfrm>
          <a:off x="7861300" y="10096373"/>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122269</xdr:rowOff>
    </xdr:from>
    <xdr:to>
      <xdr:col>41</xdr:col>
      <xdr:colOff>50800</xdr:colOff>
      <xdr:row>58</xdr:row>
      <xdr:rowOff>152273</xdr:rowOff>
    </xdr:to>
    <xdr:cxnSp macro="">
      <xdr:nvCxnSpPr>
        <xdr:cNvPr id="362" name="直線コネクタ 361"/>
        <xdr:cNvCxnSpPr/>
      </xdr:nvCxnSpPr>
      <xdr:spPr>
        <a:xfrm>
          <a:off x="6972300" y="10066369"/>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119628</xdr:rowOff>
    </xdr:from>
    <xdr:to>
      <xdr:col>55</xdr:col>
      <xdr:colOff>50800</xdr:colOff>
      <xdr:row>59</xdr:row>
      <xdr:rowOff>49778</xdr:rowOff>
    </xdr:to>
    <xdr:sp macro="" textlink="">
      <xdr:nvSpPr>
        <xdr:cNvPr id="372" name="楕円 371"/>
        <xdr:cNvSpPr/>
      </xdr:nvSpPr>
      <xdr:spPr>
        <a:xfrm>
          <a:off x="10426700" y="100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34555</xdr:rowOff>
    </xdr:from>
    <xdr:ext cx="469744" cy="259045"/>
    <xdr:sp macro="" textlink="">
      <xdr:nvSpPr>
        <xdr:cNvPr id="373" name="農林水産業費該当値テキスト"/>
        <xdr:cNvSpPr txBox="1"/>
      </xdr:nvSpPr>
      <xdr:spPr>
        <a:xfrm>
          <a:off x="10528300" y="99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115894</xdr:rowOff>
    </xdr:from>
    <xdr:to>
      <xdr:col>50</xdr:col>
      <xdr:colOff>165100</xdr:colOff>
      <xdr:row>59</xdr:row>
      <xdr:rowOff>46044</xdr:rowOff>
    </xdr:to>
    <xdr:sp macro="" textlink="">
      <xdr:nvSpPr>
        <xdr:cNvPr id="374" name="楕円 373"/>
        <xdr:cNvSpPr/>
      </xdr:nvSpPr>
      <xdr:spPr>
        <a:xfrm>
          <a:off x="9588500" y="100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37171</xdr:rowOff>
    </xdr:from>
    <xdr:ext cx="469744" cy="259045"/>
    <xdr:sp macro="" textlink="">
      <xdr:nvSpPr>
        <xdr:cNvPr id="375" name="テキスト ボックス 374"/>
        <xdr:cNvSpPr txBox="1"/>
      </xdr:nvSpPr>
      <xdr:spPr>
        <a:xfrm>
          <a:off x="9404428" y="101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109569</xdr:rowOff>
    </xdr:from>
    <xdr:to>
      <xdr:col>46</xdr:col>
      <xdr:colOff>38100</xdr:colOff>
      <xdr:row>59</xdr:row>
      <xdr:rowOff>39719</xdr:rowOff>
    </xdr:to>
    <xdr:sp macro="" textlink="">
      <xdr:nvSpPr>
        <xdr:cNvPr id="376" name="楕円 375"/>
        <xdr:cNvSpPr/>
      </xdr:nvSpPr>
      <xdr:spPr>
        <a:xfrm>
          <a:off x="8699500" y="100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30846</xdr:rowOff>
    </xdr:from>
    <xdr:ext cx="469744" cy="259045"/>
    <xdr:sp macro="" textlink="">
      <xdr:nvSpPr>
        <xdr:cNvPr id="377" name="テキスト ボックス 376"/>
        <xdr:cNvSpPr txBox="1"/>
      </xdr:nvSpPr>
      <xdr:spPr>
        <a:xfrm>
          <a:off x="8515428" y="101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101473</xdr:rowOff>
    </xdr:from>
    <xdr:to>
      <xdr:col>41</xdr:col>
      <xdr:colOff>101600</xdr:colOff>
      <xdr:row>59</xdr:row>
      <xdr:rowOff>31623</xdr:rowOff>
    </xdr:to>
    <xdr:sp macro="" textlink="">
      <xdr:nvSpPr>
        <xdr:cNvPr id="378" name="楕円 377"/>
        <xdr:cNvSpPr/>
      </xdr:nvSpPr>
      <xdr:spPr>
        <a:xfrm>
          <a:off x="7810500" y="100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22750</xdr:rowOff>
    </xdr:from>
    <xdr:ext cx="469744" cy="259045"/>
    <xdr:sp macro="" textlink="">
      <xdr:nvSpPr>
        <xdr:cNvPr id="379" name="テキスト ボックス 378"/>
        <xdr:cNvSpPr txBox="1"/>
      </xdr:nvSpPr>
      <xdr:spPr>
        <a:xfrm>
          <a:off x="7626428" y="101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71469</xdr:rowOff>
    </xdr:from>
    <xdr:to>
      <xdr:col>36</xdr:col>
      <xdr:colOff>165100</xdr:colOff>
      <xdr:row>59</xdr:row>
      <xdr:rowOff>1619</xdr:rowOff>
    </xdr:to>
    <xdr:sp macro="" textlink="">
      <xdr:nvSpPr>
        <xdr:cNvPr id="380" name="楕円 379"/>
        <xdr:cNvSpPr/>
      </xdr:nvSpPr>
      <xdr:spPr>
        <a:xfrm>
          <a:off x="6921500" y="100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164196</xdr:rowOff>
    </xdr:from>
    <xdr:ext cx="469744" cy="259045"/>
    <xdr:sp macro="" textlink="">
      <xdr:nvSpPr>
        <xdr:cNvPr id="381" name="テキスト ボックス 380"/>
        <xdr:cNvSpPr txBox="1"/>
      </xdr:nvSpPr>
      <xdr:spPr>
        <a:xfrm>
          <a:off x="6737428" y="1010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38339</xdr:rowOff>
    </xdr:from>
    <xdr:to>
      <xdr:col>55</xdr:col>
      <xdr:colOff>0</xdr:colOff>
      <xdr:row>78</xdr:row>
      <xdr:rowOff>50135</xdr:rowOff>
    </xdr:to>
    <xdr:cxnSp macro="">
      <xdr:nvCxnSpPr>
        <xdr:cNvPr id="408" name="直線コネクタ 407"/>
        <xdr:cNvCxnSpPr/>
      </xdr:nvCxnSpPr>
      <xdr:spPr>
        <a:xfrm>
          <a:off x="9639300" y="13239989"/>
          <a:ext cx="838200" cy="18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38339</xdr:rowOff>
    </xdr:from>
    <xdr:to>
      <xdr:col>50</xdr:col>
      <xdr:colOff>114300</xdr:colOff>
      <xdr:row>78</xdr:row>
      <xdr:rowOff>17354</xdr:rowOff>
    </xdr:to>
    <xdr:cxnSp macro="">
      <xdr:nvCxnSpPr>
        <xdr:cNvPr id="411" name="直線コネクタ 410"/>
        <xdr:cNvCxnSpPr/>
      </xdr:nvCxnSpPr>
      <xdr:spPr>
        <a:xfrm flipV="1">
          <a:off x="8750300" y="13239989"/>
          <a:ext cx="889000" cy="15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67050</xdr:rowOff>
    </xdr:from>
    <xdr:to>
      <xdr:col>45</xdr:col>
      <xdr:colOff>177800</xdr:colOff>
      <xdr:row>78</xdr:row>
      <xdr:rowOff>17354</xdr:rowOff>
    </xdr:to>
    <xdr:cxnSp macro="">
      <xdr:nvCxnSpPr>
        <xdr:cNvPr id="414" name="直線コネクタ 413"/>
        <xdr:cNvCxnSpPr/>
      </xdr:nvCxnSpPr>
      <xdr:spPr>
        <a:xfrm>
          <a:off x="7861300" y="13097250"/>
          <a:ext cx="889000" cy="2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67050</xdr:rowOff>
    </xdr:from>
    <xdr:to>
      <xdr:col>41</xdr:col>
      <xdr:colOff>50800</xdr:colOff>
      <xdr:row>78</xdr:row>
      <xdr:rowOff>2814</xdr:rowOff>
    </xdr:to>
    <xdr:cxnSp macro="">
      <xdr:nvCxnSpPr>
        <xdr:cNvPr id="417" name="直線コネクタ 416"/>
        <xdr:cNvCxnSpPr/>
      </xdr:nvCxnSpPr>
      <xdr:spPr>
        <a:xfrm flipV="1">
          <a:off x="6972300" y="13097250"/>
          <a:ext cx="889000" cy="2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170785</xdr:rowOff>
    </xdr:from>
    <xdr:to>
      <xdr:col>55</xdr:col>
      <xdr:colOff>50800</xdr:colOff>
      <xdr:row>78</xdr:row>
      <xdr:rowOff>100935</xdr:rowOff>
    </xdr:to>
    <xdr:sp macro="" textlink="">
      <xdr:nvSpPr>
        <xdr:cNvPr id="427" name="楕円 426"/>
        <xdr:cNvSpPr/>
      </xdr:nvSpPr>
      <xdr:spPr>
        <a:xfrm>
          <a:off x="10426700" y="133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85712</xdr:rowOff>
    </xdr:from>
    <xdr:ext cx="469744" cy="259045"/>
    <xdr:sp macro="" textlink="">
      <xdr:nvSpPr>
        <xdr:cNvPr id="428" name="商工費該当値テキスト"/>
        <xdr:cNvSpPr txBox="1"/>
      </xdr:nvSpPr>
      <xdr:spPr>
        <a:xfrm>
          <a:off x="10528300" y="1328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158989</xdr:rowOff>
    </xdr:from>
    <xdr:to>
      <xdr:col>50</xdr:col>
      <xdr:colOff>165100</xdr:colOff>
      <xdr:row>77</xdr:row>
      <xdr:rowOff>89139</xdr:rowOff>
    </xdr:to>
    <xdr:sp macro="" textlink="">
      <xdr:nvSpPr>
        <xdr:cNvPr id="429" name="楕円 428"/>
        <xdr:cNvSpPr/>
      </xdr:nvSpPr>
      <xdr:spPr>
        <a:xfrm>
          <a:off x="9588500" y="131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80266</xdr:rowOff>
    </xdr:from>
    <xdr:ext cx="469744" cy="259045"/>
    <xdr:sp macro="" textlink="">
      <xdr:nvSpPr>
        <xdr:cNvPr id="430" name="テキスト ボックス 429"/>
        <xdr:cNvSpPr txBox="1"/>
      </xdr:nvSpPr>
      <xdr:spPr>
        <a:xfrm>
          <a:off x="9404428" y="132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138004</xdr:rowOff>
    </xdr:from>
    <xdr:to>
      <xdr:col>46</xdr:col>
      <xdr:colOff>38100</xdr:colOff>
      <xdr:row>78</xdr:row>
      <xdr:rowOff>68154</xdr:rowOff>
    </xdr:to>
    <xdr:sp macro="" textlink="">
      <xdr:nvSpPr>
        <xdr:cNvPr id="431" name="楕円 430"/>
        <xdr:cNvSpPr/>
      </xdr:nvSpPr>
      <xdr:spPr>
        <a:xfrm>
          <a:off x="8699500" y="133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59281</xdr:rowOff>
    </xdr:from>
    <xdr:ext cx="469744" cy="259045"/>
    <xdr:sp macro="" textlink="">
      <xdr:nvSpPr>
        <xdr:cNvPr id="432" name="テキスト ボックス 431"/>
        <xdr:cNvSpPr txBox="1"/>
      </xdr:nvSpPr>
      <xdr:spPr>
        <a:xfrm>
          <a:off x="8515428" y="134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16250</xdr:rowOff>
    </xdr:from>
    <xdr:to>
      <xdr:col>41</xdr:col>
      <xdr:colOff>101600</xdr:colOff>
      <xdr:row>76</xdr:row>
      <xdr:rowOff>117850</xdr:rowOff>
    </xdr:to>
    <xdr:sp macro="" textlink="">
      <xdr:nvSpPr>
        <xdr:cNvPr id="433" name="楕円 432"/>
        <xdr:cNvSpPr/>
      </xdr:nvSpPr>
      <xdr:spPr>
        <a:xfrm>
          <a:off x="7810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134378</xdr:rowOff>
    </xdr:from>
    <xdr:ext cx="469744" cy="259045"/>
    <xdr:sp macro="" textlink="">
      <xdr:nvSpPr>
        <xdr:cNvPr id="434" name="テキスト ボックス 433"/>
        <xdr:cNvSpPr txBox="1"/>
      </xdr:nvSpPr>
      <xdr:spPr>
        <a:xfrm>
          <a:off x="7626428" y="1282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123464</xdr:rowOff>
    </xdr:from>
    <xdr:to>
      <xdr:col>36</xdr:col>
      <xdr:colOff>165100</xdr:colOff>
      <xdr:row>78</xdr:row>
      <xdr:rowOff>53614</xdr:rowOff>
    </xdr:to>
    <xdr:sp macro="" textlink="">
      <xdr:nvSpPr>
        <xdr:cNvPr id="435" name="楕円 434"/>
        <xdr:cNvSpPr/>
      </xdr:nvSpPr>
      <xdr:spPr>
        <a:xfrm>
          <a:off x="6921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44741</xdr:rowOff>
    </xdr:from>
    <xdr:ext cx="469744" cy="259045"/>
    <xdr:sp macro="" textlink="">
      <xdr:nvSpPr>
        <xdr:cNvPr id="436" name="テキスト ボックス 435"/>
        <xdr:cNvSpPr txBox="1"/>
      </xdr:nvSpPr>
      <xdr:spPr>
        <a:xfrm>
          <a:off x="6737428" y="13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158139</xdr:rowOff>
    </xdr:from>
    <xdr:to>
      <xdr:col>55</xdr:col>
      <xdr:colOff>0</xdr:colOff>
      <xdr:row>98</xdr:row>
      <xdr:rowOff>5544</xdr:rowOff>
    </xdr:to>
    <xdr:cxnSp macro="">
      <xdr:nvCxnSpPr>
        <xdr:cNvPr id="463" name="直線コネクタ 462"/>
        <xdr:cNvCxnSpPr/>
      </xdr:nvCxnSpPr>
      <xdr:spPr>
        <a:xfrm>
          <a:off x="9639300" y="16788789"/>
          <a:ext cx="8382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158139</xdr:rowOff>
    </xdr:from>
    <xdr:to>
      <xdr:col>50</xdr:col>
      <xdr:colOff>114300</xdr:colOff>
      <xdr:row>98</xdr:row>
      <xdr:rowOff>1901</xdr:rowOff>
    </xdr:to>
    <xdr:cxnSp macro="">
      <xdr:nvCxnSpPr>
        <xdr:cNvPr id="466" name="直線コネクタ 465"/>
        <xdr:cNvCxnSpPr/>
      </xdr:nvCxnSpPr>
      <xdr:spPr>
        <a:xfrm flipV="1">
          <a:off x="8750300" y="16788789"/>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155350</xdr:rowOff>
    </xdr:from>
    <xdr:to>
      <xdr:col>45</xdr:col>
      <xdr:colOff>177800</xdr:colOff>
      <xdr:row>98</xdr:row>
      <xdr:rowOff>1901</xdr:rowOff>
    </xdr:to>
    <xdr:cxnSp macro="">
      <xdr:nvCxnSpPr>
        <xdr:cNvPr id="469" name="直線コネクタ 468"/>
        <xdr:cNvCxnSpPr/>
      </xdr:nvCxnSpPr>
      <xdr:spPr>
        <a:xfrm>
          <a:off x="7861300" y="16786000"/>
          <a:ext cx="889000" cy="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155350</xdr:rowOff>
    </xdr:from>
    <xdr:to>
      <xdr:col>41</xdr:col>
      <xdr:colOff>50800</xdr:colOff>
      <xdr:row>97</xdr:row>
      <xdr:rowOff>165015</xdr:rowOff>
    </xdr:to>
    <xdr:cxnSp macro="">
      <xdr:nvCxnSpPr>
        <xdr:cNvPr id="472" name="直線コネクタ 471"/>
        <xdr:cNvCxnSpPr/>
      </xdr:nvCxnSpPr>
      <xdr:spPr>
        <a:xfrm flipV="1">
          <a:off x="6972300" y="16786000"/>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126194</xdr:rowOff>
    </xdr:from>
    <xdr:to>
      <xdr:col>55</xdr:col>
      <xdr:colOff>50800</xdr:colOff>
      <xdr:row>98</xdr:row>
      <xdr:rowOff>56344</xdr:rowOff>
    </xdr:to>
    <xdr:sp macro="" textlink="">
      <xdr:nvSpPr>
        <xdr:cNvPr id="482" name="楕円 481"/>
        <xdr:cNvSpPr/>
      </xdr:nvSpPr>
      <xdr:spPr>
        <a:xfrm>
          <a:off x="10426700" y="167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107339</xdr:rowOff>
    </xdr:from>
    <xdr:to>
      <xdr:col>50</xdr:col>
      <xdr:colOff>165100</xdr:colOff>
      <xdr:row>98</xdr:row>
      <xdr:rowOff>37489</xdr:rowOff>
    </xdr:to>
    <xdr:sp macro="" textlink="">
      <xdr:nvSpPr>
        <xdr:cNvPr id="484" name="楕円 483"/>
        <xdr:cNvSpPr/>
      </xdr:nvSpPr>
      <xdr:spPr>
        <a:xfrm>
          <a:off x="9588500" y="167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28616</xdr:rowOff>
    </xdr:from>
    <xdr:ext cx="534377" cy="259045"/>
    <xdr:sp macro="" textlink="">
      <xdr:nvSpPr>
        <xdr:cNvPr id="485" name="テキスト ボックス 484"/>
        <xdr:cNvSpPr txBox="1"/>
      </xdr:nvSpPr>
      <xdr:spPr>
        <a:xfrm>
          <a:off x="9372111" y="168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122551</xdr:rowOff>
    </xdr:from>
    <xdr:to>
      <xdr:col>46</xdr:col>
      <xdr:colOff>38100</xdr:colOff>
      <xdr:row>98</xdr:row>
      <xdr:rowOff>52701</xdr:rowOff>
    </xdr:to>
    <xdr:sp macro="" textlink="">
      <xdr:nvSpPr>
        <xdr:cNvPr id="486" name="楕円 485"/>
        <xdr:cNvSpPr/>
      </xdr:nvSpPr>
      <xdr:spPr>
        <a:xfrm>
          <a:off x="8699500" y="167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43828</xdr:rowOff>
    </xdr:from>
    <xdr:ext cx="534377" cy="259045"/>
    <xdr:sp macro="" textlink="">
      <xdr:nvSpPr>
        <xdr:cNvPr id="487" name="テキスト ボックス 486"/>
        <xdr:cNvSpPr txBox="1"/>
      </xdr:nvSpPr>
      <xdr:spPr>
        <a:xfrm>
          <a:off x="8483111" y="168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104550</xdr:rowOff>
    </xdr:from>
    <xdr:to>
      <xdr:col>41</xdr:col>
      <xdr:colOff>101600</xdr:colOff>
      <xdr:row>98</xdr:row>
      <xdr:rowOff>34700</xdr:rowOff>
    </xdr:to>
    <xdr:sp macro="" textlink="">
      <xdr:nvSpPr>
        <xdr:cNvPr id="488" name="楕円 487"/>
        <xdr:cNvSpPr/>
      </xdr:nvSpPr>
      <xdr:spPr>
        <a:xfrm>
          <a:off x="7810500" y="167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25827</xdr:rowOff>
    </xdr:from>
    <xdr:ext cx="534377" cy="259045"/>
    <xdr:sp macro="" textlink="">
      <xdr:nvSpPr>
        <xdr:cNvPr id="489" name="テキスト ボックス 488"/>
        <xdr:cNvSpPr txBox="1"/>
      </xdr:nvSpPr>
      <xdr:spPr>
        <a:xfrm>
          <a:off x="7594111" y="168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114215</xdr:rowOff>
    </xdr:from>
    <xdr:to>
      <xdr:col>36</xdr:col>
      <xdr:colOff>165100</xdr:colOff>
      <xdr:row>98</xdr:row>
      <xdr:rowOff>44365</xdr:rowOff>
    </xdr:to>
    <xdr:sp macro="" textlink="">
      <xdr:nvSpPr>
        <xdr:cNvPr id="490" name="楕円 489"/>
        <xdr:cNvSpPr/>
      </xdr:nvSpPr>
      <xdr:spPr>
        <a:xfrm>
          <a:off x="69215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35492</xdr:rowOff>
    </xdr:from>
    <xdr:ext cx="534377" cy="259045"/>
    <xdr:sp macro="" textlink="">
      <xdr:nvSpPr>
        <xdr:cNvPr id="491" name="テキスト ボックス 490"/>
        <xdr:cNvSpPr txBox="1"/>
      </xdr:nvSpPr>
      <xdr:spPr>
        <a:xfrm>
          <a:off x="6705111" y="168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67828</xdr:rowOff>
    </xdr:from>
    <xdr:to>
      <xdr:col>85</xdr:col>
      <xdr:colOff>127000</xdr:colOff>
      <xdr:row>37</xdr:row>
      <xdr:rowOff>164846</xdr:rowOff>
    </xdr:to>
    <xdr:cxnSp macro="">
      <xdr:nvCxnSpPr>
        <xdr:cNvPr id="519" name="直線コネクタ 518"/>
        <xdr:cNvCxnSpPr/>
      </xdr:nvCxnSpPr>
      <xdr:spPr>
        <a:xfrm flipV="1">
          <a:off x="15481300" y="6411478"/>
          <a:ext cx="8382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164846</xdr:rowOff>
    </xdr:from>
    <xdr:to>
      <xdr:col>81</xdr:col>
      <xdr:colOff>50800</xdr:colOff>
      <xdr:row>38</xdr:row>
      <xdr:rowOff>35550</xdr:rowOff>
    </xdr:to>
    <xdr:cxnSp macro="">
      <xdr:nvCxnSpPr>
        <xdr:cNvPr id="522" name="直線コネクタ 521"/>
        <xdr:cNvCxnSpPr/>
      </xdr:nvCxnSpPr>
      <xdr:spPr>
        <a:xfrm flipV="1">
          <a:off x="14592300" y="650849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35550</xdr:rowOff>
    </xdr:from>
    <xdr:to>
      <xdr:col>76</xdr:col>
      <xdr:colOff>114300</xdr:colOff>
      <xdr:row>38</xdr:row>
      <xdr:rowOff>38339</xdr:rowOff>
    </xdr:to>
    <xdr:cxnSp macro="">
      <xdr:nvCxnSpPr>
        <xdr:cNvPr id="525" name="直線コネクタ 524"/>
        <xdr:cNvCxnSpPr/>
      </xdr:nvCxnSpPr>
      <xdr:spPr>
        <a:xfrm flipV="1">
          <a:off x="13703300" y="655065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28921</xdr:rowOff>
    </xdr:from>
    <xdr:to>
      <xdr:col>71</xdr:col>
      <xdr:colOff>177800</xdr:colOff>
      <xdr:row>38</xdr:row>
      <xdr:rowOff>38339</xdr:rowOff>
    </xdr:to>
    <xdr:cxnSp macro="">
      <xdr:nvCxnSpPr>
        <xdr:cNvPr id="528" name="直線コネクタ 527"/>
        <xdr:cNvCxnSpPr/>
      </xdr:nvCxnSpPr>
      <xdr:spPr>
        <a:xfrm>
          <a:off x="12814300" y="6544021"/>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17028</xdr:rowOff>
    </xdr:from>
    <xdr:to>
      <xdr:col>85</xdr:col>
      <xdr:colOff>177800</xdr:colOff>
      <xdr:row>37</xdr:row>
      <xdr:rowOff>118628</xdr:rowOff>
    </xdr:to>
    <xdr:sp macro="" textlink="">
      <xdr:nvSpPr>
        <xdr:cNvPr id="538" name="楕円 537"/>
        <xdr:cNvSpPr/>
      </xdr:nvSpPr>
      <xdr:spPr>
        <a:xfrm>
          <a:off x="16268700" y="63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39905</xdr:rowOff>
    </xdr:from>
    <xdr:ext cx="534377" cy="259045"/>
    <xdr:sp macro="" textlink="">
      <xdr:nvSpPr>
        <xdr:cNvPr id="539" name="消防費該当値テキスト"/>
        <xdr:cNvSpPr txBox="1"/>
      </xdr:nvSpPr>
      <xdr:spPr>
        <a:xfrm>
          <a:off x="16370300" y="62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114046</xdr:rowOff>
    </xdr:from>
    <xdr:to>
      <xdr:col>81</xdr:col>
      <xdr:colOff>101600</xdr:colOff>
      <xdr:row>38</xdr:row>
      <xdr:rowOff>44196</xdr:rowOff>
    </xdr:to>
    <xdr:sp macro="" textlink="">
      <xdr:nvSpPr>
        <xdr:cNvPr id="540" name="楕円 539"/>
        <xdr:cNvSpPr/>
      </xdr:nvSpPr>
      <xdr:spPr>
        <a:xfrm>
          <a:off x="15430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35323</xdr:rowOff>
    </xdr:from>
    <xdr:ext cx="534377" cy="259045"/>
    <xdr:sp macro="" textlink="">
      <xdr:nvSpPr>
        <xdr:cNvPr id="541" name="テキスト ボックス 540"/>
        <xdr:cNvSpPr txBox="1"/>
      </xdr:nvSpPr>
      <xdr:spPr>
        <a:xfrm>
          <a:off x="15214111" y="65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156200</xdr:rowOff>
    </xdr:from>
    <xdr:to>
      <xdr:col>76</xdr:col>
      <xdr:colOff>165100</xdr:colOff>
      <xdr:row>38</xdr:row>
      <xdr:rowOff>86350</xdr:rowOff>
    </xdr:to>
    <xdr:sp macro="" textlink="">
      <xdr:nvSpPr>
        <xdr:cNvPr id="542" name="楕円 541"/>
        <xdr:cNvSpPr/>
      </xdr:nvSpPr>
      <xdr:spPr>
        <a:xfrm>
          <a:off x="14541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77477</xdr:rowOff>
    </xdr:from>
    <xdr:ext cx="534377" cy="259045"/>
    <xdr:sp macro="" textlink="">
      <xdr:nvSpPr>
        <xdr:cNvPr id="543" name="テキスト ボックス 542"/>
        <xdr:cNvSpPr txBox="1"/>
      </xdr:nvSpPr>
      <xdr:spPr>
        <a:xfrm>
          <a:off x="14325111" y="65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158989</xdr:rowOff>
    </xdr:from>
    <xdr:to>
      <xdr:col>72</xdr:col>
      <xdr:colOff>38100</xdr:colOff>
      <xdr:row>38</xdr:row>
      <xdr:rowOff>89139</xdr:rowOff>
    </xdr:to>
    <xdr:sp macro="" textlink="">
      <xdr:nvSpPr>
        <xdr:cNvPr id="544" name="楕円 543"/>
        <xdr:cNvSpPr/>
      </xdr:nvSpPr>
      <xdr:spPr>
        <a:xfrm>
          <a:off x="13652500" y="6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80266</xdr:rowOff>
    </xdr:from>
    <xdr:ext cx="534377" cy="259045"/>
    <xdr:sp macro="" textlink="">
      <xdr:nvSpPr>
        <xdr:cNvPr id="545" name="テキスト ボックス 544"/>
        <xdr:cNvSpPr txBox="1"/>
      </xdr:nvSpPr>
      <xdr:spPr>
        <a:xfrm>
          <a:off x="13436111" y="65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149570</xdr:rowOff>
    </xdr:from>
    <xdr:to>
      <xdr:col>67</xdr:col>
      <xdr:colOff>101600</xdr:colOff>
      <xdr:row>38</xdr:row>
      <xdr:rowOff>79721</xdr:rowOff>
    </xdr:to>
    <xdr:sp macro="" textlink="">
      <xdr:nvSpPr>
        <xdr:cNvPr id="546" name="楕円 545"/>
        <xdr:cNvSpPr/>
      </xdr:nvSpPr>
      <xdr:spPr>
        <a:xfrm>
          <a:off x="12763500" y="64932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70848</xdr:rowOff>
    </xdr:from>
    <xdr:ext cx="534377" cy="259045"/>
    <xdr:sp macro="" textlink="">
      <xdr:nvSpPr>
        <xdr:cNvPr id="547" name="テキスト ボックス 546"/>
        <xdr:cNvSpPr txBox="1"/>
      </xdr:nvSpPr>
      <xdr:spPr>
        <a:xfrm>
          <a:off x="12547111" y="658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48755</xdr:rowOff>
    </xdr:from>
    <xdr:to>
      <xdr:col>85</xdr:col>
      <xdr:colOff>127000</xdr:colOff>
      <xdr:row>58</xdr:row>
      <xdr:rowOff>149263</xdr:rowOff>
    </xdr:to>
    <xdr:cxnSp macro="">
      <xdr:nvCxnSpPr>
        <xdr:cNvPr id="577" name="直線コネクタ 576"/>
        <xdr:cNvCxnSpPr/>
      </xdr:nvCxnSpPr>
      <xdr:spPr>
        <a:xfrm flipV="1">
          <a:off x="15481300" y="9821405"/>
          <a:ext cx="838200" cy="2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125565</xdr:rowOff>
    </xdr:from>
    <xdr:to>
      <xdr:col>81</xdr:col>
      <xdr:colOff>50800</xdr:colOff>
      <xdr:row>58</xdr:row>
      <xdr:rowOff>149263</xdr:rowOff>
    </xdr:to>
    <xdr:cxnSp macro="">
      <xdr:nvCxnSpPr>
        <xdr:cNvPr id="580" name="直線コネクタ 579"/>
        <xdr:cNvCxnSpPr/>
      </xdr:nvCxnSpPr>
      <xdr:spPr>
        <a:xfrm>
          <a:off x="14592300" y="10069665"/>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145415</xdr:rowOff>
    </xdr:from>
    <xdr:to>
      <xdr:col>76</xdr:col>
      <xdr:colOff>114300</xdr:colOff>
      <xdr:row>58</xdr:row>
      <xdr:rowOff>125565</xdr:rowOff>
    </xdr:to>
    <xdr:cxnSp macro="">
      <xdr:nvCxnSpPr>
        <xdr:cNvPr id="583" name="直線コネクタ 582"/>
        <xdr:cNvCxnSpPr/>
      </xdr:nvCxnSpPr>
      <xdr:spPr>
        <a:xfrm>
          <a:off x="13703300" y="9918065"/>
          <a:ext cx="889000" cy="1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145415</xdr:rowOff>
    </xdr:from>
    <xdr:to>
      <xdr:col>71</xdr:col>
      <xdr:colOff>177800</xdr:colOff>
      <xdr:row>58</xdr:row>
      <xdr:rowOff>16046</xdr:rowOff>
    </xdr:to>
    <xdr:cxnSp macro="">
      <xdr:nvCxnSpPr>
        <xdr:cNvPr id="586" name="直線コネクタ 585"/>
        <xdr:cNvCxnSpPr/>
      </xdr:nvCxnSpPr>
      <xdr:spPr>
        <a:xfrm flipV="1">
          <a:off x="12814300" y="9918065"/>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169405</xdr:rowOff>
    </xdr:from>
    <xdr:to>
      <xdr:col>85</xdr:col>
      <xdr:colOff>177800</xdr:colOff>
      <xdr:row>57</xdr:row>
      <xdr:rowOff>99555</xdr:rowOff>
    </xdr:to>
    <xdr:sp macro="" textlink="">
      <xdr:nvSpPr>
        <xdr:cNvPr id="596" name="楕円 595"/>
        <xdr:cNvSpPr/>
      </xdr:nvSpPr>
      <xdr:spPr>
        <a:xfrm>
          <a:off x="16268700" y="97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147832</xdr:rowOff>
    </xdr:from>
    <xdr:ext cx="534377" cy="259045"/>
    <xdr:sp macro="" textlink="">
      <xdr:nvSpPr>
        <xdr:cNvPr id="597" name="教育費該当値テキスト"/>
        <xdr:cNvSpPr txBox="1"/>
      </xdr:nvSpPr>
      <xdr:spPr>
        <a:xfrm>
          <a:off x="16370300" y="97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98463</xdr:rowOff>
    </xdr:from>
    <xdr:to>
      <xdr:col>81</xdr:col>
      <xdr:colOff>101600</xdr:colOff>
      <xdr:row>59</xdr:row>
      <xdr:rowOff>28613</xdr:rowOff>
    </xdr:to>
    <xdr:sp macro="" textlink="">
      <xdr:nvSpPr>
        <xdr:cNvPr id="598" name="楕円 597"/>
        <xdr:cNvSpPr/>
      </xdr:nvSpPr>
      <xdr:spPr>
        <a:xfrm>
          <a:off x="15430500" y="10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19740</xdr:rowOff>
    </xdr:from>
    <xdr:ext cx="534377" cy="259045"/>
    <xdr:sp macro="" textlink="">
      <xdr:nvSpPr>
        <xdr:cNvPr id="599" name="テキスト ボックス 598"/>
        <xdr:cNvSpPr txBox="1"/>
      </xdr:nvSpPr>
      <xdr:spPr>
        <a:xfrm>
          <a:off x="15214111" y="101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74765</xdr:rowOff>
    </xdr:from>
    <xdr:to>
      <xdr:col>76</xdr:col>
      <xdr:colOff>165100</xdr:colOff>
      <xdr:row>59</xdr:row>
      <xdr:rowOff>4915</xdr:rowOff>
    </xdr:to>
    <xdr:sp macro="" textlink="">
      <xdr:nvSpPr>
        <xdr:cNvPr id="600" name="楕円 599"/>
        <xdr:cNvSpPr/>
      </xdr:nvSpPr>
      <xdr:spPr>
        <a:xfrm>
          <a:off x="14541500" y="100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167492</xdr:rowOff>
    </xdr:from>
    <xdr:ext cx="534377" cy="259045"/>
    <xdr:sp macro="" textlink="">
      <xdr:nvSpPr>
        <xdr:cNvPr id="601" name="テキスト ボックス 600"/>
        <xdr:cNvSpPr txBox="1"/>
      </xdr:nvSpPr>
      <xdr:spPr>
        <a:xfrm>
          <a:off x="14325111" y="101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94615</xdr:rowOff>
    </xdr:from>
    <xdr:to>
      <xdr:col>72</xdr:col>
      <xdr:colOff>38100</xdr:colOff>
      <xdr:row>58</xdr:row>
      <xdr:rowOff>24765</xdr:rowOff>
    </xdr:to>
    <xdr:sp macro="" textlink="">
      <xdr:nvSpPr>
        <xdr:cNvPr id="602" name="楕円 601"/>
        <xdr:cNvSpPr/>
      </xdr:nvSpPr>
      <xdr:spPr>
        <a:xfrm>
          <a:off x="13652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15892</xdr:rowOff>
    </xdr:from>
    <xdr:ext cx="534377" cy="259045"/>
    <xdr:sp macro="" textlink="">
      <xdr:nvSpPr>
        <xdr:cNvPr id="603" name="テキスト ボックス 602"/>
        <xdr:cNvSpPr txBox="1"/>
      </xdr:nvSpPr>
      <xdr:spPr>
        <a:xfrm>
          <a:off x="13436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136696</xdr:rowOff>
    </xdr:from>
    <xdr:to>
      <xdr:col>67</xdr:col>
      <xdr:colOff>101600</xdr:colOff>
      <xdr:row>58</xdr:row>
      <xdr:rowOff>66846</xdr:rowOff>
    </xdr:to>
    <xdr:sp macro="" textlink="">
      <xdr:nvSpPr>
        <xdr:cNvPr id="604" name="楕円 603"/>
        <xdr:cNvSpPr/>
      </xdr:nvSpPr>
      <xdr:spPr>
        <a:xfrm>
          <a:off x="12763500" y="99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57973</xdr:rowOff>
    </xdr:from>
    <xdr:ext cx="534377" cy="259045"/>
    <xdr:sp macro="" textlink="">
      <xdr:nvSpPr>
        <xdr:cNvPr id="605" name="テキスト ボックス 604"/>
        <xdr:cNvSpPr txBox="1"/>
      </xdr:nvSpPr>
      <xdr:spPr>
        <a:xfrm>
          <a:off x="12547111" y="100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160541</xdr:rowOff>
    </xdr:from>
    <xdr:to>
      <xdr:col>85</xdr:col>
      <xdr:colOff>127000</xdr:colOff>
      <xdr:row>79</xdr:row>
      <xdr:rowOff>40639</xdr:rowOff>
    </xdr:to>
    <xdr:cxnSp macro="">
      <xdr:nvCxnSpPr>
        <xdr:cNvPr id="634" name="直線コネクタ 633"/>
        <xdr:cNvCxnSpPr/>
      </xdr:nvCxnSpPr>
      <xdr:spPr>
        <a:xfrm flipV="1">
          <a:off x="15481300" y="13533641"/>
          <a:ext cx="838200" cy="5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40639</xdr:rowOff>
    </xdr:from>
    <xdr:to>
      <xdr:col>81</xdr:col>
      <xdr:colOff>50800</xdr:colOff>
      <xdr:row>79</xdr:row>
      <xdr:rowOff>44450</xdr:rowOff>
    </xdr:to>
    <xdr:cxnSp macro="">
      <xdr:nvCxnSpPr>
        <xdr:cNvPr id="637" name="直線コネクタ 636"/>
        <xdr:cNvCxnSpPr/>
      </xdr:nvCxnSpPr>
      <xdr:spPr>
        <a:xfrm flipV="1">
          <a:off x="14592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28866</xdr:rowOff>
    </xdr:from>
    <xdr:to>
      <xdr:col>71</xdr:col>
      <xdr:colOff>177800</xdr:colOff>
      <xdr:row>79</xdr:row>
      <xdr:rowOff>44450</xdr:rowOff>
    </xdr:to>
    <xdr:cxnSp macro="">
      <xdr:nvCxnSpPr>
        <xdr:cNvPr id="643" name="直線コネクタ 642"/>
        <xdr:cNvCxnSpPr/>
      </xdr:nvCxnSpPr>
      <xdr:spPr>
        <a:xfrm>
          <a:off x="12814300" y="1357341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109741</xdr:rowOff>
    </xdr:from>
    <xdr:to>
      <xdr:col>85</xdr:col>
      <xdr:colOff>177800</xdr:colOff>
      <xdr:row>79</xdr:row>
      <xdr:rowOff>39891</xdr:rowOff>
    </xdr:to>
    <xdr:sp macro="" textlink="">
      <xdr:nvSpPr>
        <xdr:cNvPr id="653" name="楕円 652"/>
        <xdr:cNvSpPr/>
      </xdr:nvSpPr>
      <xdr:spPr>
        <a:xfrm>
          <a:off x="16268700" y="13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469744" cy="259045"/>
    <xdr:sp macro="" textlink="">
      <xdr:nvSpPr>
        <xdr:cNvPr id="654" name="災害復旧費該当値テキスト"/>
        <xdr:cNvSpPr txBox="1"/>
      </xdr:nvSpPr>
      <xdr:spPr>
        <a:xfrm>
          <a:off x="163703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161289</xdr:rowOff>
    </xdr:from>
    <xdr:to>
      <xdr:col>81</xdr:col>
      <xdr:colOff>101600</xdr:colOff>
      <xdr:row>79</xdr:row>
      <xdr:rowOff>91439</xdr:rowOff>
    </xdr:to>
    <xdr:sp macro="" textlink="">
      <xdr:nvSpPr>
        <xdr:cNvPr id="655" name="楕円 654"/>
        <xdr:cNvSpPr/>
      </xdr:nvSpPr>
      <xdr:spPr>
        <a:xfrm>
          <a:off x="15430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82566</xdr:rowOff>
    </xdr:from>
    <xdr:ext cx="378565" cy="259045"/>
    <xdr:sp macro="" textlink="">
      <xdr:nvSpPr>
        <xdr:cNvPr id="656" name="テキスト ボックス 655"/>
        <xdr:cNvSpPr txBox="1"/>
      </xdr:nvSpPr>
      <xdr:spPr>
        <a:xfrm>
          <a:off x="15292017" y="1362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149516</xdr:rowOff>
    </xdr:from>
    <xdr:to>
      <xdr:col>67</xdr:col>
      <xdr:colOff>101600</xdr:colOff>
      <xdr:row>79</xdr:row>
      <xdr:rowOff>79666</xdr:rowOff>
    </xdr:to>
    <xdr:sp macro="" textlink="">
      <xdr:nvSpPr>
        <xdr:cNvPr id="661" name="楕円 660"/>
        <xdr:cNvSpPr/>
      </xdr:nvSpPr>
      <xdr:spPr>
        <a:xfrm>
          <a:off x="12763500" y="135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70793</xdr:rowOff>
    </xdr:from>
    <xdr:ext cx="378565" cy="259045"/>
    <xdr:sp macro="" textlink="">
      <xdr:nvSpPr>
        <xdr:cNvPr id="662" name="テキスト ボックス 661"/>
        <xdr:cNvSpPr txBox="1"/>
      </xdr:nvSpPr>
      <xdr:spPr>
        <a:xfrm>
          <a:off x="12625017" y="1361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149202</xdr:rowOff>
    </xdr:from>
    <xdr:to>
      <xdr:col>85</xdr:col>
      <xdr:colOff>127000</xdr:colOff>
      <xdr:row>97</xdr:row>
      <xdr:rowOff>151774</xdr:rowOff>
    </xdr:to>
    <xdr:cxnSp macro="">
      <xdr:nvCxnSpPr>
        <xdr:cNvPr id="695" name="直線コネクタ 694"/>
        <xdr:cNvCxnSpPr/>
      </xdr:nvCxnSpPr>
      <xdr:spPr>
        <a:xfrm>
          <a:off x="15481300" y="16779852"/>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149202</xdr:rowOff>
    </xdr:from>
    <xdr:to>
      <xdr:col>81</xdr:col>
      <xdr:colOff>50800</xdr:colOff>
      <xdr:row>97</xdr:row>
      <xdr:rowOff>156031</xdr:rowOff>
    </xdr:to>
    <xdr:cxnSp macro="">
      <xdr:nvCxnSpPr>
        <xdr:cNvPr id="698" name="直線コネクタ 697"/>
        <xdr:cNvCxnSpPr/>
      </xdr:nvCxnSpPr>
      <xdr:spPr>
        <a:xfrm flipV="1">
          <a:off x="14592300" y="16779852"/>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156031</xdr:rowOff>
    </xdr:from>
    <xdr:to>
      <xdr:col>76</xdr:col>
      <xdr:colOff>114300</xdr:colOff>
      <xdr:row>97</xdr:row>
      <xdr:rowOff>159975</xdr:rowOff>
    </xdr:to>
    <xdr:cxnSp macro="">
      <xdr:nvCxnSpPr>
        <xdr:cNvPr id="701" name="直線コネクタ 700"/>
        <xdr:cNvCxnSpPr/>
      </xdr:nvCxnSpPr>
      <xdr:spPr>
        <a:xfrm flipV="1">
          <a:off x="13703300" y="16786681"/>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159917</xdr:rowOff>
    </xdr:from>
    <xdr:to>
      <xdr:col>71</xdr:col>
      <xdr:colOff>177800</xdr:colOff>
      <xdr:row>97</xdr:row>
      <xdr:rowOff>159975</xdr:rowOff>
    </xdr:to>
    <xdr:cxnSp macro="">
      <xdr:nvCxnSpPr>
        <xdr:cNvPr id="704" name="直線コネクタ 703"/>
        <xdr:cNvCxnSpPr/>
      </xdr:nvCxnSpPr>
      <xdr:spPr>
        <a:xfrm>
          <a:off x="12814300" y="167905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100974</xdr:rowOff>
    </xdr:from>
    <xdr:to>
      <xdr:col>85</xdr:col>
      <xdr:colOff>177800</xdr:colOff>
      <xdr:row>98</xdr:row>
      <xdr:rowOff>31124</xdr:rowOff>
    </xdr:to>
    <xdr:sp macro="" textlink="">
      <xdr:nvSpPr>
        <xdr:cNvPr id="714" name="楕円 713"/>
        <xdr:cNvSpPr/>
      </xdr:nvSpPr>
      <xdr:spPr>
        <a:xfrm>
          <a:off x="16268700" y="167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79401</xdr:rowOff>
    </xdr:from>
    <xdr:ext cx="534377" cy="259045"/>
    <xdr:sp macro="" textlink="">
      <xdr:nvSpPr>
        <xdr:cNvPr id="715" name="公債費該当値テキスト"/>
        <xdr:cNvSpPr txBox="1"/>
      </xdr:nvSpPr>
      <xdr:spPr>
        <a:xfrm>
          <a:off x="16370300" y="167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98402</xdr:rowOff>
    </xdr:from>
    <xdr:to>
      <xdr:col>81</xdr:col>
      <xdr:colOff>101600</xdr:colOff>
      <xdr:row>98</xdr:row>
      <xdr:rowOff>28552</xdr:rowOff>
    </xdr:to>
    <xdr:sp macro="" textlink="">
      <xdr:nvSpPr>
        <xdr:cNvPr id="716" name="楕円 715"/>
        <xdr:cNvSpPr/>
      </xdr:nvSpPr>
      <xdr:spPr>
        <a:xfrm>
          <a:off x="15430500" y="167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19679</xdr:rowOff>
    </xdr:from>
    <xdr:ext cx="534377" cy="259045"/>
    <xdr:sp macro="" textlink="">
      <xdr:nvSpPr>
        <xdr:cNvPr id="717" name="テキスト ボックス 716"/>
        <xdr:cNvSpPr txBox="1"/>
      </xdr:nvSpPr>
      <xdr:spPr>
        <a:xfrm>
          <a:off x="15214111" y="1682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105231</xdr:rowOff>
    </xdr:from>
    <xdr:to>
      <xdr:col>76</xdr:col>
      <xdr:colOff>165100</xdr:colOff>
      <xdr:row>98</xdr:row>
      <xdr:rowOff>35381</xdr:rowOff>
    </xdr:to>
    <xdr:sp macro="" textlink="">
      <xdr:nvSpPr>
        <xdr:cNvPr id="718" name="楕円 717"/>
        <xdr:cNvSpPr/>
      </xdr:nvSpPr>
      <xdr:spPr>
        <a:xfrm>
          <a:off x="14541500" y="16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26508</xdr:rowOff>
    </xdr:from>
    <xdr:ext cx="534377" cy="259045"/>
    <xdr:sp macro="" textlink="">
      <xdr:nvSpPr>
        <xdr:cNvPr id="719" name="テキスト ボックス 718"/>
        <xdr:cNvSpPr txBox="1"/>
      </xdr:nvSpPr>
      <xdr:spPr>
        <a:xfrm>
          <a:off x="14325111" y="1682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109175</xdr:rowOff>
    </xdr:from>
    <xdr:to>
      <xdr:col>72</xdr:col>
      <xdr:colOff>38100</xdr:colOff>
      <xdr:row>98</xdr:row>
      <xdr:rowOff>39325</xdr:rowOff>
    </xdr:to>
    <xdr:sp macro="" textlink="">
      <xdr:nvSpPr>
        <xdr:cNvPr id="720" name="楕円 719"/>
        <xdr:cNvSpPr/>
      </xdr:nvSpPr>
      <xdr:spPr>
        <a:xfrm>
          <a:off x="13652500" y="167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30452</xdr:rowOff>
    </xdr:from>
    <xdr:ext cx="534377" cy="259045"/>
    <xdr:sp macro="" textlink="">
      <xdr:nvSpPr>
        <xdr:cNvPr id="721" name="テキスト ボックス 720"/>
        <xdr:cNvSpPr txBox="1"/>
      </xdr:nvSpPr>
      <xdr:spPr>
        <a:xfrm>
          <a:off x="13436111" y="1683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109117</xdr:rowOff>
    </xdr:from>
    <xdr:to>
      <xdr:col>67</xdr:col>
      <xdr:colOff>101600</xdr:colOff>
      <xdr:row>98</xdr:row>
      <xdr:rowOff>39267</xdr:rowOff>
    </xdr:to>
    <xdr:sp macro="" textlink="">
      <xdr:nvSpPr>
        <xdr:cNvPr id="722" name="楕円 721"/>
        <xdr:cNvSpPr/>
      </xdr:nvSpPr>
      <xdr:spPr>
        <a:xfrm>
          <a:off x="12763500" y="1673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30394</xdr:rowOff>
    </xdr:from>
    <xdr:ext cx="534377" cy="259045"/>
    <xdr:sp macro="" textlink="">
      <xdr:nvSpPr>
        <xdr:cNvPr id="723" name="テキスト ボックス 722"/>
        <xdr:cNvSpPr txBox="1"/>
      </xdr:nvSpPr>
      <xdr:spPr>
        <a:xfrm>
          <a:off x="12547111" y="168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部分の費目では類似団体以下で推移している中、衛生費は循環型社会に対応したごみ処理施設の運営費などにより、土木費は重点的に進めてきた防災・災害対策事業や渋滞対策事業により類似団体並みで推移している。</a:t>
          </a:r>
        </a:p>
        <a:p>
          <a:r>
            <a:rPr kumimoji="1" lang="ja-JP" altLang="en-US" sz="1300">
              <a:latin typeface="ＭＳ Ｐゴシック" panose="020B0600070205080204" pitchFamily="50" charset="-128"/>
              <a:ea typeface="ＭＳ Ｐゴシック" panose="020B0600070205080204" pitchFamily="50" charset="-128"/>
            </a:rPr>
            <a:t>なお、商工費について、平成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年度においては「ねごろ歴史資料館」を建設したため、大幅に住民１人当たりコストが増加したが、建設が完了したことにより、平成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年度以降は概ね従来の水準となっている。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標準財政規模が増加する中、財政調整基金残高は横ばいであり、標準財政規模比は減少している。一方、実質収支は増加しているため、標準財政規模比は概ね横ばいで推移している。</a:t>
          </a:r>
        </a:p>
        <a:p>
          <a:r>
            <a:rPr kumimoji="1" lang="ja-JP" altLang="en-US" sz="1400">
              <a:latin typeface="ＭＳ ゴシック" pitchFamily="49" charset="-128"/>
              <a:ea typeface="ＭＳ ゴシック" pitchFamily="49" charset="-128"/>
            </a:rPr>
            <a:t>実質単年度収支については、前年度収支に加え、財政調整基金の積立及び取崩、繰上償還が関係するため、見込むことは困難であるが、実質収支額は、今後も黒字収支での推移を見込んでいる。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全ての会計において赤字額はなく、今後も各会計で赤字は発生せず、黒字収支で推移すると見込んでおり、引続き各特別会計、一部事務組合の健全化に努める。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09%20&#9733;&#23721;&#20986;&#24066;/&#12304;&#36001;&#25919;&#29366;&#27841;&#36039;&#26009;&#38598;&#12305;_302091_&#23721;&#2098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57</v>
          </cell>
          <cell r="CN53">
            <v>57.6</v>
          </cell>
          <cell r="CV53">
            <v>58.4</v>
          </cell>
        </row>
        <row r="55">
          <cell r="AN55" t="str">
            <v>類似団体内平均値</v>
          </cell>
          <cell r="CF55">
            <v>35.299999999999997</v>
          </cell>
          <cell r="CN55">
            <v>31.9</v>
          </cell>
          <cell r="CV55">
            <v>24.2</v>
          </cell>
        </row>
        <row r="57">
          <cell r="CF57">
            <v>60.4</v>
          </cell>
          <cell r="CN57">
            <v>59.3</v>
          </cell>
          <cell r="CV57">
            <v>59.8</v>
          </cell>
        </row>
        <row r="72">
          <cell r="BP72" t="str">
            <v>H26</v>
          </cell>
          <cell r="BX72" t="str">
            <v>H27</v>
          </cell>
          <cell r="CF72" t="str">
            <v>H28</v>
          </cell>
          <cell r="CN72" t="str">
            <v>H29</v>
          </cell>
          <cell r="CV72" t="str">
            <v>H30</v>
          </cell>
        </row>
        <row r="73">
          <cell r="AN73" t="str">
            <v>当該団体値</v>
          </cell>
        </row>
        <row r="75">
          <cell r="BP75">
            <v>3.2</v>
          </cell>
          <cell r="BX75">
            <v>3.3</v>
          </cell>
          <cell r="CF75">
            <v>3.2</v>
          </cell>
          <cell r="CN75">
            <v>3.5</v>
          </cell>
          <cell r="CV75">
            <v>3.7</v>
          </cell>
        </row>
        <row r="77">
          <cell r="AN77" t="str">
            <v>類似団体内平均値</v>
          </cell>
          <cell r="BP77">
            <v>45.9</v>
          </cell>
          <cell r="BX77">
            <v>33.6</v>
          </cell>
          <cell r="CF77">
            <v>35.299999999999997</v>
          </cell>
          <cell r="CN77">
            <v>31.9</v>
          </cell>
          <cell r="CV77">
            <v>24.2</v>
          </cell>
        </row>
        <row r="79">
          <cell r="BP79">
            <v>8.8000000000000007</v>
          </cell>
          <cell r="BX79">
            <v>7</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17821114</v>
      </c>
      <c r="BO4" s="392"/>
      <c r="BP4" s="392"/>
      <c r="BQ4" s="392"/>
      <c r="BR4" s="392"/>
      <c r="BS4" s="392"/>
      <c r="BT4" s="392"/>
      <c r="BU4" s="393"/>
      <c r="BV4" s="391">
        <v>17139299</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4.2</v>
      </c>
      <c r="CU4" s="398"/>
      <c r="CV4" s="398"/>
      <c r="CW4" s="398"/>
      <c r="CX4" s="398"/>
      <c r="CY4" s="398"/>
      <c r="CZ4" s="398"/>
      <c r="DA4" s="399"/>
      <c r="DB4" s="397">
        <v>4.4000000000000004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17277874</v>
      </c>
      <c r="BO5" s="429"/>
      <c r="BP5" s="429"/>
      <c r="BQ5" s="429"/>
      <c r="BR5" s="429"/>
      <c r="BS5" s="429"/>
      <c r="BT5" s="429"/>
      <c r="BU5" s="430"/>
      <c r="BV5" s="428">
        <v>16659413</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86.2</v>
      </c>
      <c r="CU5" s="426"/>
      <c r="CV5" s="426"/>
      <c r="CW5" s="426"/>
      <c r="CX5" s="426"/>
      <c r="CY5" s="426"/>
      <c r="CZ5" s="426"/>
      <c r="DA5" s="427"/>
      <c r="DB5" s="425">
        <v>86.9</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543240</v>
      </c>
      <c r="BO6" s="429"/>
      <c r="BP6" s="429"/>
      <c r="BQ6" s="429"/>
      <c r="BR6" s="429"/>
      <c r="BS6" s="429"/>
      <c r="BT6" s="429"/>
      <c r="BU6" s="430"/>
      <c r="BV6" s="428">
        <v>479886</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92.7</v>
      </c>
      <c r="CU6" s="466"/>
      <c r="CV6" s="466"/>
      <c r="CW6" s="466"/>
      <c r="CX6" s="466"/>
      <c r="CY6" s="466"/>
      <c r="CZ6" s="466"/>
      <c r="DA6" s="467"/>
      <c r="DB6" s="465">
        <v>93.1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104319</v>
      </c>
      <c r="BO7" s="429"/>
      <c r="BP7" s="429"/>
      <c r="BQ7" s="429"/>
      <c r="BR7" s="429"/>
      <c r="BS7" s="429"/>
      <c r="BT7" s="429"/>
      <c r="BU7" s="430"/>
      <c r="BV7" s="428">
        <v>41040</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10388269</v>
      </c>
      <c r="CU7" s="429"/>
      <c r="CV7" s="429"/>
      <c r="CW7" s="429"/>
      <c r="CX7" s="429"/>
      <c r="CY7" s="429"/>
      <c r="CZ7" s="429"/>
      <c r="DA7" s="430"/>
      <c r="DB7" s="428">
        <v>9969065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107</v>
      </c>
      <c r="AV8" s="461"/>
      <c r="AW8" s="461"/>
      <c r="AX8" s="461"/>
      <c r="AY8" s="462" t="s">
        <v>108</v>
      </c>
      <c r="AZ8" s="463"/>
      <c r="BA8" s="463"/>
      <c r="BB8" s="463"/>
      <c r="BC8" s="463"/>
      <c r="BD8" s="463"/>
      <c r="BE8" s="463"/>
      <c r="BF8" s="463"/>
      <c r="BG8" s="463"/>
      <c r="BH8" s="463"/>
      <c r="BI8" s="463"/>
      <c r="BJ8" s="463"/>
      <c r="BK8" s="463"/>
      <c r="BL8" s="463"/>
      <c r="BM8" s="464"/>
      <c r="BN8" s="428">
        <v>438921</v>
      </c>
      <c r="BO8" s="429"/>
      <c r="BP8" s="429"/>
      <c r="BQ8" s="429"/>
      <c r="BR8" s="429"/>
      <c r="BS8" s="429"/>
      <c r="BT8" s="429"/>
      <c r="BU8" s="430"/>
      <c r="BV8" s="428">
        <v>438846</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0.64</v>
      </c>
      <c r="CU8" s="469"/>
      <c r="CV8" s="469"/>
      <c r="CW8" s="469"/>
      <c r="CX8" s="469"/>
      <c r="CY8" s="469"/>
      <c r="CZ8" s="469"/>
      <c r="DA8" s="470"/>
      <c r="DB8" s="468">
        <v>0.64</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53452</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93</v>
      </c>
      <c r="AV9" s="461"/>
      <c r="AW9" s="461"/>
      <c r="AX9" s="461"/>
      <c r="AY9" s="462" t="s">
        <v>114</v>
      </c>
      <c r="AZ9" s="463"/>
      <c r="BA9" s="463"/>
      <c r="BB9" s="463"/>
      <c r="BC9" s="463"/>
      <c r="BD9" s="463"/>
      <c r="BE9" s="463"/>
      <c r="BF9" s="463"/>
      <c r="BG9" s="463"/>
      <c r="BH9" s="463"/>
      <c r="BI9" s="463"/>
      <c r="BJ9" s="463"/>
      <c r="BK9" s="463"/>
      <c r="BL9" s="463"/>
      <c r="BM9" s="464"/>
      <c r="BN9" s="428">
        <v>75</v>
      </c>
      <c r="BO9" s="429"/>
      <c r="BP9" s="429"/>
      <c r="BQ9" s="429"/>
      <c r="BR9" s="429"/>
      <c r="BS9" s="429"/>
      <c r="BT9" s="429"/>
      <c r="BU9" s="430"/>
      <c r="BV9" s="428">
        <v>224</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10</v>
      </c>
      <c r="CU9" s="426"/>
      <c r="CV9" s="426"/>
      <c r="CW9" s="426"/>
      <c r="CX9" s="426"/>
      <c r="CY9" s="426"/>
      <c r="CZ9" s="426"/>
      <c r="DA9" s="427"/>
      <c r="DB9" s="425">
        <v>10.5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52882</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93</v>
      </c>
      <c r="AV10" s="461"/>
      <c r="AW10" s="461"/>
      <c r="AX10" s="461"/>
      <c r="AY10" s="462" t="s">
        <v>118</v>
      </c>
      <c r="AZ10" s="463"/>
      <c r="BA10" s="463"/>
      <c r="BB10" s="463"/>
      <c r="BC10" s="463"/>
      <c r="BD10" s="463"/>
      <c r="BE10" s="463"/>
      <c r="BF10" s="463"/>
      <c r="BG10" s="463"/>
      <c r="BH10" s="463"/>
      <c r="BI10" s="463"/>
      <c r="BJ10" s="463"/>
      <c r="BK10" s="463"/>
      <c r="BL10" s="463"/>
      <c r="BM10" s="464"/>
      <c r="BN10" s="428">
        <v>214068</v>
      </c>
      <c r="BO10" s="429"/>
      <c r="BP10" s="429"/>
      <c r="BQ10" s="429"/>
      <c r="BR10" s="429"/>
      <c r="BS10" s="429"/>
      <c r="BT10" s="429"/>
      <c r="BU10" s="430"/>
      <c r="BV10" s="428">
        <v>106764</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93</v>
      </c>
      <c r="AV11" s="461"/>
      <c r="AW11" s="461"/>
      <c r="AX11" s="461"/>
      <c r="AY11" s="462" t="s">
        <v>123</v>
      </c>
      <c r="AZ11" s="463"/>
      <c r="BA11" s="463"/>
      <c r="BB11" s="463"/>
      <c r="BC11" s="463"/>
      <c r="BD11" s="463"/>
      <c r="BE11" s="463"/>
      <c r="BF11" s="463"/>
      <c r="BG11" s="463"/>
      <c r="BH11" s="463"/>
      <c r="BI11" s="463"/>
      <c r="BJ11" s="463"/>
      <c r="BK11" s="463"/>
      <c r="BL11" s="463"/>
      <c r="BM11" s="464"/>
      <c r="BN11" s="428">
        <v>81200</v>
      </c>
      <c r="BO11" s="429"/>
      <c r="BP11" s="429"/>
      <c r="BQ11" s="429"/>
      <c r="BR11" s="429"/>
      <c r="BS11" s="429"/>
      <c r="BT11" s="429"/>
      <c r="BU11" s="430"/>
      <c r="BV11" s="428">
        <v>93092</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53908</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260149</v>
      </c>
      <c r="BO12" s="429"/>
      <c r="BP12" s="429"/>
      <c r="BQ12" s="429"/>
      <c r="BR12" s="429"/>
      <c r="BS12" s="429"/>
      <c r="BT12" s="429"/>
      <c r="BU12" s="430"/>
      <c r="BV12" s="428">
        <v>119310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53546</v>
      </c>
      <c r="S13" s="510"/>
      <c r="T13" s="510"/>
      <c r="U13" s="510"/>
      <c r="V13" s="511"/>
      <c r="W13" s="444" t="s">
        <v>137</v>
      </c>
      <c r="X13" s="445"/>
      <c r="Y13" s="445"/>
      <c r="Z13" s="445"/>
      <c r="AA13" s="445"/>
      <c r="AB13" s="435"/>
      <c r="AC13" s="479">
        <v>800</v>
      </c>
      <c r="AD13" s="480"/>
      <c r="AE13" s="480"/>
      <c r="AF13" s="480"/>
      <c r="AG13" s="519"/>
      <c r="AH13" s="479">
        <v>761</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35194</v>
      </c>
      <c r="BO13" s="429"/>
      <c r="BP13" s="429"/>
      <c r="BQ13" s="429"/>
      <c r="BR13" s="429"/>
      <c r="BS13" s="429"/>
      <c r="BT13" s="429"/>
      <c r="BU13" s="430"/>
      <c r="BV13" s="428">
        <v>80770</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3.7</v>
      </c>
      <c r="CU13" s="426"/>
      <c r="CV13" s="426"/>
      <c r="CW13" s="426"/>
      <c r="CX13" s="426"/>
      <c r="CY13" s="426"/>
      <c r="CZ13" s="426"/>
      <c r="DA13" s="427"/>
      <c r="DB13" s="425">
        <v>3.5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53955</v>
      </c>
      <c r="S14" s="510"/>
      <c r="T14" s="510"/>
      <c r="U14" s="510"/>
      <c r="V14" s="511"/>
      <c r="W14" s="418"/>
      <c r="X14" s="419"/>
      <c r="Y14" s="419"/>
      <c r="Z14" s="419"/>
      <c r="AA14" s="419"/>
      <c r="AB14" s="408"/>
      <c r="AC14" s="512">
        <v>3.3</v>
      </c>
      <c r="AD14" s="513"/>
      <c r="AE14" s="513"/>
      <c r="AF14" s="513"/>
      <c r="AG14" s="514"/>
      <c r="AH14" s="512">
        <v>3.4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126</v>
      </c>
      <c r="CU14" s="524"/>
      <c r="CV14" s="524"/>
      <c r="CW14" s="524"/>
      <c r="CX14" s="524"/>
      <c r="CY14" s="524"/>
      <c r="CZ14" s="524"/>
      <c r="DA14" s="525"/>
      <c r="DB14" s="523" t="s">
        <v>125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136</v>
      </c>
      <c r="N15" s="517"/>
      <c r="O15" s="517"/>
      <c r="P15" s="517"/>
      <c r="Q15" s="518"/>
      <c r="R15" s="509">
        <v>53615</v>
      </c>
      <c r="S15" s="510"/>
      <c r="T15" s="510"/>
      <c r="U15" s="510"/>
      <c r="V15" s="511"/>
      <c r="W15" s="444" t="s">
        <v>144</v>
      </c>
      <c r="X15" s="445"/>
      <c r="Y15" s="445"/>
      <c r="Z15" s="445"/>
      <c r="AA15" s="445"/>
      <c r="AB15" s="435"/>
      <c r="AC15" s="479">
        <v>5819</v>
      </c>
      <c r="AD15" s="480"/>
      <c r="AE15" s="480"/>
      <c r="AF15" s="480"/>
      <c r="AG15" s="519"/>
      <c r="AH15" s="479">
        <v>5416</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5244168</v>
      </c>
      <c r="BO15" s="392"/>
      <c r="BP15" s="392"/>
      <c r="BQ15" s="392"/>
      <c r="BR15" s="392"/>
      <c r="BS15" s="392"/>
      <c r="BT15" s="392"/>
      <c r="BU15" s="393"/>
      <c r="BV15" s="391">
        <v>5152191</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23.9</v>
      </c>
      <c r="AD16" s="513"/>
      <c r="AE16" s="513"/>
      <c r="AF16" s="513"/>
      <c r="AG16" s="514"/>
      <c r="AH16" s="512">
        <v>24.1</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8272218</v>
      </c>
      <c r="BO16" s="429"/>
      <c r="BP16" s="429"/>
      <c r="BQ16" s="429"/>
      <c r="BR16" s="429"/>
      <c r="BS16" s="429"/>
      <c r="BT16" s="429"/>
      <c r="BU16" s="430"/>
      <c r="BV16" s="428">
        <v>7927334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148</v>
      </c>
      <c r="S17" s="530"/>
      <c r="T17" s="530"/>
      <c r="U17" s="530"/>
      <c r="V17" s="531"/>
      <c r="W17" s="444" t="s">
        <v>151</v>
      </c>
      <c r="X17" s="445"/>
      <c r="Y17" s="445"/>
      <c r="Z17" s="445"/>
      <c r="AA17" s="445"/>
      <c r="AB17" s="435"/>
      <c r="AC17" s="479">
        <v>17681</v>
      </c>
      <c r="AD17" s="480"/>
      <c r="AE17" s="480"/>
      <c r="AF17" s="480"/>
      <c r="AG17" s="519"/>
      <c r="AH17" s="479">
        <v>16294</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6655993</v>
      </c>
      <c r="BO17" s="429"/>
      <c r="BP17" s="429"/>
      <c r="BQ17" s="429"/>
      <c r="BR17" s="429"/>
      <c r="BS17" s="429"/>
      <c r="BT17" s="429"/>
      <c r="BU17" s="430"/>
      <c r="BV17" s="428">
        <v>6532525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38.51</v>
      </c>
      <c r="M18" s="541"/>
      <c r="N18" s="541"/>
      <c r="O18" s="541"/>
      <c r="P18" s="541"/>
      <c r="Q18" s="541"/>
      <c r="R18" s="542"/>
      <c r="S18" s="542"/>
      <c r="T18" s="542"/>
      <c r="U18" s="542"/>
      <c r="V18" s="543"/>
      <c r="W18" s="446"/>
      <c r="X18" s="447"/>
      <c r="Y18" s="447"/>
      <c r="Z18" s="447"/>
      <c r="AA18" s="447"/>
      <c r="AB18" s="438"/>
      <c r="AC18" s="544">
        <v>72.8</v>
      </c>
      <c r="AD18" s="545"/>
      <c r="AE18" s="545"/>
      <c r="AF18" s="545"/>
      <c r="AG18" s="546"/>
      <c r="AH18" s="544">
        <v>72.5</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9006793</v>
      </c>
      <c r="BO18" s="429"/>
      <c r="BP18" s="429"/>
      <c r="BQ18" s="429"/>
      <c r="BR18" s="429"/>
      <c r="BS18" s="429"/>
      <c r="BT18" s="429"/>
      <c r="BU18" s="430"/>
      <c r="BV18" s="428">
        <v>8771157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1388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12539355</v>
      </c>
      <c r="BO19" s="429"/>
      <c r="BP19" s="429"/>
      <c r="BQ19" s="429"/>
      <c r="BR19" s="429"/>
      <c r="BS19" s="429"/>
      <c r="BT19" s="429"/>
      <c r="BU19" s="430"/>
      <c r="BV19" s="428">
        <v>11954754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20774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6492648</v>
      </c>
      <c r="BO23" s="429"/>
      <c r="BP23" s="429"/>
      <c r="BQ23" s="429"/>
      <c r="BR23" s="429"/>
      <c r="BS23" s="429"/>
      <c r="BT23" s="429"/>
      <c r="BU23" s="430"/>
      <c r="BV23" s="428">
        <v>6879231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7500</v>
      </c>
      <c r="R24" s="480"/>
      <c r="S24" s="480"/>
      <c r="T24" s="480"/>
      <c r="U24" s="480"/>
      <c r="V24" s="519"/>
      <c r="W24" s="578"/>
      <c r="X24" s="566"/>
      <c r="Y24" s="567"/>
      <c r="Z24" s="478" t="s">
        <v>167</v>
      </c>
      <c r="AA24" s="458"/>
      <c r="AB24" s="458"/>
      <c r="AC24" s="458"/>
      <c r="AD24" s="458"/>
      <c r="AE24" s="458"/>
      <c r="AF24" s="458"/>
      <c r="AG24" s="459"/>
      <c r="AH24" s="479">
        <v>259</v>
      </c>
      <c r="AI24" s="480"/>
      <c r="AJ24" s="480"/>
      <c r="AK24" s="480"/>
      <c r="AL24" s="519"/>
      <c r="AM24" s="479">
        <v>747215</v>
      </c>
      <c r="AN24" s="480"/>
      <c r="AO24" s="480"/>
      <c r="AP24" s="480"/>
      <c r="AQ24" s="480"/>
      <c r="AR24" s="519"/>
      <c r="AS24" s="479">
        <v>2885</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3868404</v>
      </c>
      <c r="BO24" s="429"/>
      <c r="BP24" s="429"/>
      <c r="BQ24" s="429"/>
      <c r="BR24" s="429"/>
      <c r="BS24" s="429"/>
      <c r="BT24" s="429"/>
      <c r="BU24" s="430"/>
      <c r="BV24" s="428">
        <v>4090849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2</v>
      </c>
      <c r="M25" s="480"/>
      <c r="N25" s="480"/>
      <c r="O25" s="480"/>
      <c r="P25" s="519"/>
      <c r="Q25" s="479">
        <v>6200</v>
      </c>
      <c r="R25" s="480"/>
      <c r="S25" s="480"/>
      <c r="T25" s="480"/>
      <c r="U25" s="480"/>
      <c r="V25" s="519"/>
      <c r="W25" s="578"/>
      <c r="X25" s="566"/>
      <c r="Y25" s="567"/>
      <c r="Z25" s="478" t="s">
        <v>170</v>
      </c>
      <c r="AA25" s="458"/>
      <c r="AB25" s="458"/>
      <c r="AC25" s="458"/>
      <c r="AD25" s="458"/>
      <c r="AE25" s="458"/>
      <c r="AF25" s="458"/>
      <c r="AG25" s="459"/>
      <c r="AH25" s="479" t="s">
        <v>125</v>
      </c>
      <c r="AI25" s="480"/>
      <c r="AJ25" s="480"/>
      <c r="AK25" s="480"/>
      <c r="AL25" s="519"/>
      <c r="AM25" s="479" t="s">
        <v>125</v>
      </c>
      <c r="AN25" s="480"/>
      <c r="AO25" s="480"/>
      <c r="AP25" s="480"/>
      <c r="AQ25" s="480"/>
      <c r="AR25" s="519"/>
      <c r="AS25" s="479" t="s">
        <v>125</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2990171</v>
      </c>
      <c r="BO25" s="392"/>
      <c r="BP25" s="392"/>
      <c r="BQ25" s="392"/>
      <c r="BR25" s="392"/>
      <c r="BS25" s="392"/>
      <c r="BT25" s="392"/>
      <c r="BU25" s="393"/>
      <c r="BV25" s="391">
        <v>3073181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172</v>
      </c>
      <c r="F26" s="458"/>
      <c r="G26" s="458"/>
      <c r="H26" s="458"/>
      <c r="I26" s="458"/>
      <c r="J26" s="458"/>
      <c r="K26" s="459"/>
      <c r="L26" s="479">
        <v>1</v>
      </c>
      <c r="M26" s="480"/>
      <c r="N26" s="480"/>
      <c r="O26" s="480"/>
      <c r="P26" s="519"/>
      <c r="Q26" s="479">
        <v>5600</v>
      </c>
      <c r="R26" s="480"/>
      <c r="S26" s="480"/>
      <c r="T26" s="480"/>
      <c r="U26" s="480"/>
      <c r="V26" s="519"/>
      <c r="W26" s="578"/>
      <c r="X26" s="566"/>
      <c r="Y26" s="567"/>
      <c r="Z26" s="478" t="s">
        <v>173</v>
      </c>
      <c r="AA26" s="588"/>
      <c r="AB26" s="588"/>
      <c r="AC26" s="588"/>
      <c r="AD26" s="588"/>
      <c r="AE26" s="588"/>
      <c r="AF26" s="588"/>
      <c r="AG26" s="589"/>
      <c r="AH26" s="479">
        <v>18</v>
      </c>
      <c r="AI26" s="480"/>
      <c r="AJ26" s="480"/>
      <c r="AK26" s="480"/>
      <c r="AL26" s="519"/>
      <c r="AM26" s="479">
        <v>45000</v>
      </c>
      <c r="AN26" s="480"/>
      <c r="AO26" s="480"/>
      <c r="AP26" s="480"/>
      <c r="AQ26" s="480"/>
      <c r="AR26" s="519"/>
      <c r="AS26" s="479">
        <v>2500</v>
      </c>
      <c r="AT26" s="480"/>
      <c r="AU26" s="480"/>
      <c r="AV26" s="480"/>
      <c r="AW26" s="480"/>
      <c r="AX26" s="481"/>
      <c r="AY26" s="431" t="s">
        <v>174</v>
      </c>
      <c r="AZ26" s="432"/>
      <c r="BA26" s="432"/>
      <c r="BB26" s="432"/>
      <c r="BC26" s="432"/>
      <c r="BD26" s="432"/>
      <c r="BE26" s="432"/>
      <c r="BF26" s="432"/>
      <c r="BG26" s="432"/>
      <c r="BH26" s="432"/>
      <c r="BI26" s="432"/>
      <c r="BJ26" s="432"/>
      <c r="BK26" s="432"/>
      <c r="BL26" s="432"/>
      <c r="BM26" s="433"/>
      <c r="BN26" s="428" t="s">
        <v>125</v>
      </c>
      <c r="BO26" s="429"/>
      <c r="BP26" s="429"/>
      <c r="BQ26" s="429"/>
      <c r="BR26" s="429"/>
      <c r="BS26" s="429"/>
      <c r="BT26" s="429"/>
      <c r="BU26" s="430"/>
      <c r="BV26" s="428" t="s">
        <v>135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175</v>
      </c>
      <c r="F27" s="458"/>
      <c r="G27" s="458"/>
      <c r="H27" s="458"/>
      <c r="I27" s="458"/>
      <c r="J27" s="458"/>
      <c r="K27" s="459"/>
      <c r="L27" s="479">
        <v>1</v>
      </c>
      <c r="M27" s="480"/>
      <c r="N27" s="480"/>
      <c r="O27" s="480"/>
      <c r="P27" s="519"/>
      <c r="Q27" s="479">
        <v>4400</v>
      </c>
      <c r="R27" s="480"/>
      <c r="S27" s="480"/>
      <c r="T27" s="480"/>
      <c r="U27" s="480"/>
      <c r="V27" s="519"/>
      <c r="W27" s="578"/>
      <c r="X27" s="566"/>
      <c r="Y27" s="567"/>
      <c r="Z27" s="478" t="s">
        <v>176</v>
      </c>
      <c r="AA27" s="458"/>
      <c r="AB27" s="458"/>
      <c r="AC27" s="458"/>
      <c r="AD27" s="458"/>
      <c r="AE27" s="458"/>
      <c r="AF27" s="458"/>
      <c r="AG27" s="459"/>
      <c r="AH27" s="479">
        <v>2</v>
      </c>
      <c r="AI27" s="480"/>
      <c r="AJ27" s="480"/>
      <c r="AK27" s="480"/>
      <c r="AL27" s="519"/>
      <c r="AM27" s="479" t="s">
        <v>177</v>
      </c>
      <c r="AN27" s="480"/>
      <c r="AO27" s="480"/>
      <c r="AP27" s="480"/>
      <c r="AQ27" s="480"/>
      <c r="AR27" s="519"/>
      <c r="AS27" s="479" t="s">
        <v>178</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308015</v>
      </c>
      <c r="BO27" s="602"/>
      <c r="BP27" s="602"/>
      <c r="BQ27" s="602"/>
      <c r="BR27" s="602"/>
      <c r="BS27" s="602"/>
      <c r="BT27" s="602"/>
      <c r="BU27" s="603"/>
      <c r="BV27" s="601">
        <v>307920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3900</v>
      </c>
      <c r="R28" s="480"/>
      <c r="S28" s="480"/>
      <c r="T28" s="480"/>
      <c r="U28" s="480"/>
      <c r="V28" s="519"/>
      <c r="W28" s="578"/>
      <c r="X28" s="566"/>
      <c r="Y28" s="567"/>
      <c r="Z28" s="478" t="s">
        <v>181</v>
      </c>
      <c r="AA28" s="458"/>
      <c r="AB28" s="458"/>
      <c r="AC28" s="458"/>
      <c r="AD28" s="458"/>
      <c r="AE28" s="458"/>
      <c r="AF28" s="458"/>
      <c r="AG28" s="459"/>
      <c r="AH28" s="479" t="s">
        <v>125</v>
      </c>
      <c r="AI28" s="480"/>
      <c r="AJ28" s="480"/>
      <c r="AK28" s="480"/>
      <c r="AL28" s="519"/>
      <c r="AM28" s="479" t="s">
        <v>135</v>
      </c>
      <c r="AN28" s="480"/>
      <c r="AO28" s="480"/>
      <c r="AP28" s="480"/>
      <c r="AQ28" s="480"/>
      <c r="AR28" s="519"/>
      <c r="AS28" s="479" t="s">
        <v>125</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1473212</v>
      </c>
      <c r="BO28" s="392"/>
      <c r="BP28" s="392"/>
      <c r="BQ28" s="392"/>
      <c r="BR28" s="392"/>
      <c r="BS28" s="392"/>
      <c r="BT28" s="392"/>
      <c r="BU28" s="393"/>
      <c r="BV28" s="391">
        <v>1519293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14</v>
      </c>
      <c r="M29" s="480"/>
      <c r="N29" s="480"/>
      <c r="O29" s="480"/>
      <c r="P29" s="519"/>
      <c r="Q29" s="479">
        <v>3600</v>
      </c>
      <c r="R29" s="480"/>
      <c r="S29" s="480"/>
      <c r="T29" s="480"/>
      <c r="U29" s="480"/>
      <c r="V29" s="519"/>
      <c r="W29" s="579"/>
      <c r="X29" s="580"/>
      <c r="Y29" s="581"/>
      <c r="Z29" s="478" t="s">
        <v>184</v>
      </c>
      <c r="AA29" s="458"/>
      <c r="AB29" s="458"/>
      <c r="AC29" s="458"/>
      <c r="AD29" s="458"/>
      <c r="AE29" s="458"/>
      <c r="AF29" s="458"/>
      <c r="AG29" s="459"/>
      <c r="AH29" s="479">
        <v>261</v>
      </c>
      <c r="AI29" s="480"/>
      <c r="AJ29" s="480"/>
      <c r="AK29" s="480"/>
      <c r="AL29" s="519"/>
      <c r="AM29" s="479">
        <v>754969</v>
      </c>
      <c r="AN29" s="480"/>
      <c r="AO29" s="480"/>
      <c r="AP29" s="480"/>
      <c r="AQ29" s="480"/>
      <c r="AR29" s="519"/>
      <c r="AS29" s="479">
        <v>2893</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2040203</v>
      </c>
      <c r="BO29" s="429"/>
      <c r="BP29" s="429"/>
      <c r="BQ29" s="429"/>
      <c r="BR29" s="429"/>
      <c r="BS29" s="429"/>
      <c r="BT29" s="429"/>
      <c r="BU29" s="430"/>
      <c r="BV29" s="428">
        <v>2039977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95.3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2795546</v>
      </c>
      <c r="BO30" s="602"/>
      <c r="BP30" s="602"/>
      <c r="BQ30" s="602"/>
      <c r="BR30" s="602"/>
      <c r="BS30" s="602"/>
      <c r="BT30" s="602"/>
      <c r="BU30" s="603"/>
      <c r="BV30" s="601">
        <v>2533507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194</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193</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公立那賀病院経営事務組合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岩出市土地開発公社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墓園事業特別会計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和歌山県市町村総合事務組合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上田徳一・千代子育英奨学会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那賀児童福祉施設組合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那賀広域事務組合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那賀衛生環境整備組合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那賀消防組合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那賀休日急患診療所経営事務組合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和歌山地方税回収機構</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県後期高齢者広域連合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ooYRo2Dr9reWUC+64VO4jqQduOzacW9PXlD34Sm462PIUJsFD7DjT9iP+rO/xeATqs59Mz7i++Stc9DMbELRQ==" saltValue="I44IfbLdIkoPwJovtM0l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552</v>
      </c>
      <c r="D34" s="1206"/>
      <c r="E34" s="1207"/>
      <c r="F34" s="32">
        <v>29.14</v>
      </c>
      <c r="G34" s="33">
        <v>24.45</v>
      </c>
      <c r="H34" s="33">
        <v>22.6</v>
      </c>
      <c r="I34" s="33">
        <v>20.85</v>
      </c>
      <c r="J34" s="34">
        <v>23.6</v>
      </c>
      <c r="K34" s="22"/>
      <c r="L34" s="22"/>
      <c r="M34" s="22"/>
      <c r="N34" s="22"/>
      <c r="O34" s="22"/>
      <c r="P34" s="22"/>
    </row>
    <row r="35" spans="1:16" ht="39" customHeight="1" x14ac:dyDescent="0.15">
      <c r="A35" s="22"/>
      <c r="B35" s="35"/>
      <c r="C35" s="1200" t="s">
        <v>553</v>
      </c>
      <c r="D35" s="1201"/>
      <c r="E35" s="1202"/>
      <c r="F35" s="36">
        <v>4.68</v>
      </c>
      <c r="G35" s="37">
        <v>4.57</v>
      </c>
      <c r="H35" s="37">
        <v>4.47</v>
      </c>
      <c r="I35" s="37">
        <v>4.4000000000000004</v>
      </c>
      <c r="J35" s="38">
        <v>4.22</v>
      </c>
      <c r="K35" s="22"/>
      <c r="L35" s="22"/>
      <c r="M35" s="22"/>
      <c r="N35" s="22"/>
      <c r="O35" s="22"/>
      <c r="P35" s="22"/>
    </row>
    <row r="36" spans="1:16" ht="39" customHeight="1" x14ac:dyDescent="0.15">
      <c r="A36" s="22"/>
      <c r="B36" s="35"/>
      <c r="C36" s="1200" t="s">
        <v>554</v>
      </c>
      <c r="D36" s="1201"/>
      <c r="E36" s="1202"/>
      <c r="F36" s="36">
        <v>0.04</v>
      </c>
      <c r="G36" s="37">
        <v>0.08</v>
      </c>
      <c r="H36" s="37">
        <v>0.24</v>
      </c>
      <c r="I36" s="37">
        <v>0.79</v>
      </c>
      <c r="J36" s="38">
        <v>0.78</v>
      </c>
      <c r="K36" s="22"/>
      <c r="L36" s="22"/>
      <c r="M36" s="22"/>
      <c r="N36" s="22"/>
      <c r="O36" s="22"/>
      <c r="P36" s="22"/>
    </row>
    <row r="37" spans="1:16" ht="39" customHeight="1" x14ac:dyDescent="0.15">
      <c r="A37" s="22"/>
      <c r="B37" s="35"/>
      <c r="C37" s="1200" t="s">
        <v>555</v>
      </c>
      <c r="D37" s="1201"/>
      <c r="E37" s="1202"/>
      <c r="F37" s="36">
        <v>1</v>
      </c>
      <c r="G37" s="37">
        <v>0.46</v>
      </c>
      <c r="H37" s="37">
        <v>0.55000000000000004</v>
      </c>
      <c r="I37" s="37">
        <v>0.25</v>
      </c>
      <c r="J37" s="38">
        <v>0.31</v>
      </c>
      <c r="K37" s="22"/>
      <c r="L37" s="22"/>
      <c r="M37" s="22"/>
      <c r="N37" s="22"/>
      <c r="O37" s="22"/>
      <c r="P37" s="22"/>
    </row>
    <row r="38" spans="1:16" ht="39" customHeight="1" x14ac:dyDescent="0.15">
      <c r="A38" s="22"/>
      <c r="B38" s="35"/>
      <c r="C38" s="1200" t="s">
        <v>556</v>
      </c>
      <c r="D38" s="1201"/>
      <c r="E38" s="1202"/>
      <c r="F38" s="36">
        <v>0.02</v>
      </c>
      <c r="G38" s="37">
        <v>0.2</v>
      </c>
      <c r="H38" s="37">
        <v>0.2</v>
      </c>
      <c r="I38" s="37">
        <v>0.34</v>
      </c>
      <c r="J38" s="38">
        <v>0.27</v>
      </c>
      <c r="K38" s="22"/>
      <c r="L38" s="22"/>
      <c r="M38" s="22"/>
      <c r="N38" s="22"/>
      <c r="O38" s="22"/>
      <c r="P38" s="22"/>
    </row>
    <row r="39" spans="1:16" ht="39" customHeight="1" x14ac:dyDescent="0.15">
      <c r="A39" s="22"/>
      <c r="B39" s="35"/>
      <c r="C39" s="1200" t="s">
        <v>557</v>
      </c>
      <c r="D39" s="1201"/>
      <c r="E39" s="1202"/>
      <c r="F39" s="36">
        <v>0.11</v>
      </c>
      <c r="G39" s="37">
        <v>0.11</v>
      </c>
      <c r="H39" s="37">
        <v>0.12</v>
      </c>
      <c r="I39" s="37">
        <v>0.13</v>
      </c>
      <c r="J39" s="38">
        <v>0.13</v>
      </c>
      <c r="K39" s="22"/>
      <c r="L39" s="22"/>
      <c r="M39" s="22"/>
      <c r="N39" s="22"/>
      <c r="O39" s="22"/>
      <c r="P39" s="22"/>
    </row>
    <row r="40" spans="1:16" ht="39" customHeight="1" x14ac:dyDescent="0.15">
      <c r="A40" s="22"/>
      <c r="B40" s="35"/>
      <c r="C40" s="1200" t="s">
        <v>558</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559</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560</v>
      </c>
      <c r="D43" s="1204"/>
      <c r="E43" s="1205"/>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zOcbzmgwLngqmgkKDmD9pLhtaEvXz3K2dRNfjvcjhIm9uWT2i8ZxlVAGxE+VAXTY3U0RCwNvNTbd85iaRxRQQ==" saltValue="1djpNwuAUbI0EBEPqlmi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1167</v>
      </c>
      <c r="L45" s="60">
        <v>1150</v>
      </c>
      <c r="M45" s="60">
        <v>1172</v>
      </c>
      <c r="N45" s="60">
        <v>1166</v>
      </c>
      <c r="O45" s="61">
        <v>1167</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10"/>
      <c r="C48" s="1211"/>
      <c r="D48" s="62"/>
      <c r="E48" s="1216" t="s">
        <v>14</v>
      </c>
      <c r="F48" s="1216"/>
      <c r="G48" s="1216"/>
      <c r="H48" s="1216"/>
      <c r="I48" s="1216"/>
      <c r="J48" s="1217"/>
      <c r="K48" s="63">
        <v>254</v>
      </c>
      <c r="L48" s="64">
        <v>288</v>
      </c>
      <c r="M48" s="64">
        <v>335</v>
      </c>
      <c r="N48" s="64">
        <v>407</v>
      </c>
      <c r="O48" s="65">
        <v>475</v>
      </c>
      <c r="P48" s="48"/>
      <c r="Q48" s="48"/>
      <c r="R48" s="48"/>
      <c r="S48" s="48"/>
      <c r="T48" s="48"/>
      <c r="U48" s="48"/>
    </row>
    <row r="49" spans="1:21" ht="30.75" customHeight="1" x14ac:dyDescent="0.15">
      <c r="A49" s="48"/>
      <c r="B49" s="1210"/>
      <c r="C49" s="1211"/>
      <c r="D49" s="62"/>
      <c r="E49" s="1216" t="s">
        <v>15</v>
      </c>
      <c r="F49" s="1216"/>
      <c r="G49" s="1216"/>
      <c r="H49" s="1216"/>
      <c r="I49" s="1216"/>
      <c r="J49" s="1217"/>
      <c r="K49" s="63">
        <v>208</v>
      </c>
      <c r="L49" s="64">
        <v>213</v>
      </c>
      <c r="M49" s="64">
        <v>225</v>
      </c>
      <c r="N49" s="64">
        <v>246</v>
      </c>
      <c r="O49" s="65">
        <v>235</v>
      </c>
      <c r="P49" s="48"/>
      <c r="Q49" s="48"/>
      <c r="R49" s="48"/>
      <c r="S49" s="48"/>
      <c r="T49" s="48"/>
      <c r="U49" s="48"/>
    </row>
    <row r="50" spans="1:21" ht="30.75" customHeight="1" x14ac:dyDescent="0.15">
      <c r="A50" s="48"/>
      <c r="B50" s="1210"/>
      <c r="C50" s="1211"/>
      <c r="D50" s="62"/>
      <c r="E50" s="1216" t="s">
        <v>16</v>
      </c>
      <c r="F50" s="1216"/>
      <c r="G50" s="1216"/>
      <c r="H50" s="1216"/>
      <c r="I50" s="1216"/>
      <c r="J50" s="1217"/>
      <c r="K50" s="63" t="s">
        <v>506</v>
      </c>
      <c r="L50" s="64" t="s">
        <v>506</v>
      </c>
      <c r="M50" s="64" t="s">
        <v>506</v>
      </c>
      <c r="N50" s="64" t="s">
        <v>506</v>
      </c>
      <c r="O50" s="65" t="s">
        <v>506</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1388</v>
      </c>
      <c r="L52" s="64">
        <v>1371</v>
      </c>
      <c r="M52" s="64">
        <v>1435</v>
      </c>
      <c r="N52" s="64">
        <v>1484</v>
      </c>
      <c r="O52" s="65">
        <v>1519</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241</v>
      </c>
      <c r="L53" s="69">
        <v>280</v>
      </c>
      <c r="M53" s="69">
        <v>297</v>
      </c>
      <c r="N53" s="69">
        <v>335</v>
      </c>
      <c r="O53" s="70">
        <v>358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584</v>
      </c>
      <c r="L57" s="83" t="s">
        <v>584</v>
      </c>
      <c r="M57" s="83" t="s">
        <v>584</v>
      </c>
      <c r="N57" s="83" t="s">
        <v>584</v>
      </c>
      <c r="O57" s="84" t="s">
        <v>584</v>
      </c>
    </row>
    <row r="58" spans="1:21" ht="31.5" customHeight="1" thickBot="1" x14ac:dyDescent="0.2">
      <c r="B58" s="1226"/>
      <c r="C58" s="1227"/>
      <c r="D58" s="1231" t="s">
        <v>26</v>
      </c>
      <c r="E58" s="1232"/>
      <c r="F58" s="1232"/>
      <c r="G58" s="1232"/>
      <c r="H58" s="1232"/>
      <c r="I58" s="1232"/>
      <c r="J58" s="1233"/>
      <c r="K58" s="85" t="s">
        <v>584</v>
      </c>
      <c r="L58" s="86" t="s">
        <v>584</v>
      </c>
      <c r="M58" s="86" t="s">
        <v>584</v>
      </c>
      <c r="N58" s="86" t="s">
        <v>584</v>
      </c>
      <c r="O58" s="87" t="s">
        <v>584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hn/RSgVKYFF57ayO9KZh6sdp2E+TdWezL5J8+OWxmguVQWQLnKZtsKO0xRB6Be6PW0Spszgdm3rDj3AAVBLg==" saltValue="GDRVBjrSYaWB7zR+d65Q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34" t="s">
        <v>29</v>
      </c>
      <c r="C41" s="1235"/>
      <c r="D41" s="101"/>
      <c r="E41" s="1240" t="s">
        <v>30</v>
      </c>
      <c r="F41" s="1240"/>
      <c r="G41" s="1240"/>
      <c r="H41" s="1241"/>
      <c r="I41" s="102">
        <v>8314</v>
      </c>
      <c r="J41" s="103">
        <v>7927</v>
      </c>
      <c r="K41" s="103">
        <v>7400</v>
      </c>
      <c r="L41" s="103">
        <v>6879</v>
      </c>
      <c r="M41" s="104">
        <v>6493</v>
      </c>
    </row>
    <row r="42" spans="2:13" ht="27.75" customHeight="1" x14ac:dyDescent="0.15">
      <c r="B42" s="1236"/>
      <c r="C42" s="1237"/>
      <c r="D42" s="105"/>
      <c r="E42" s="1242" t="s">
        <v>31</v>
      </c>
      <c r="F42" s="1242"/>
      <c r="G42" s="1242"/>
      <c r="H42" s="1243"/>
      <c r="I42" s="106">
        <v>1</v>
      </c>
      <c r="J42" s="107">
        <v>0</v>
      </c>
      <c r="K42" s="107">
        <v>0</v>
      </c>
      <c r="L42" s="107">
        <v>0</v>
      </c>
      <c r="M42" s="108">
        <v>0</v>
      </c>
    </row>
    <row r="43" spans="2:13" ht="27.75" customHeight="1" x14ac:dyDescent="0.15">
      <c r="B43" s="1236"/>
      <c r="C43" s="1237"/>
      <c r="D43" s="105"/>
      <c r="E43" s="1242" t="s">
        <v>32</v>
      </c>
      <c r="F43" s="1242"/>
      <c r="G43" s="1242"/>
      <c r="H43" s="1243"/>
      <c r="I43" s="106">
        <v>7758</v>
      </c>
      <c r="J43" s="107">
        <v>9154</v>
      </c>
      <c r="K43" s="107">
        <v>10227</v>
      </c>
      <c r="L43" s="107">
        <v>11005</v>
      </c>
      <c r="M43" s="108">
        <v>11553</v>
      </c>
    </row>
    <row r="44" spans="2:13" ht="27.75" customHeight="1" x14ac:dyDescent="0.15">
      <c r="B44" s="1236"/>
      <c r="C44" s="1237"/>
      <c r="D44" s="105"/>
      <c r="E44" s="1242" t="s">
        <v>33</v>
      </c>
      <c r="F44" s="1242"/>
      <c r="G44" s="1242"/>
      <c r="H44" s="1243"/>
      <c r="I44" s="106">
        <v>3433</v>
      </c>
      <c r="J44" s="107">
        <v>3295</v>
      </c>
      <c r="K44" s="107">
        <v>1796</v>
      </c>
      <c r="L44" s="107">
        <v>1656</v>
      </c>
      <c r="M44" s="108">
        <v>1575</v>
      </c>
    </row>
    <row r="45" spans="2:13" ht="27.75" customHeight="1" x14ac:dyDescent="0.15">
      <c r="B45" s="1236"/>
      <c r="C45" s="1237"/>
      <c r="D45" s="105"/>
      <c r="E45" s="1242" t="s">
        <v>34</v>
      </c>
      <c r="F45" s="1242"/>
      <c r="G45" s="1242"/>
      <c r="H45" s="1243"/>
      <c r="I45" s="106">
        <v>729</v>
      </c>
      <c r="J45" s="107">
        <v>558</v>
      </c>
      <c r="K45" s="107">
        <v>543</v>
      </c>
      <c r="L45" s="107">
        <v>429</v>
      </c>
      <c r="M45" s="108">
        <v>301</v>
      </c>
    </row>
    <row r="46" spans="2:13" ht="27.75" customHeight="1" x14ac:dyDescent="0.15">
      <c r="B46" s="1236"/>
      <c r="C46" s="1237"/>
      <c r="D46" s="109"/>
      <c r="E46" s="1242" t="s">
        <v>35</v>
      </c>
      <c r="F46" s="1242"/>
      <c r="G46" s="1242"/>
      <c r="H46" s="1243"/>
      <c r="I46" s="106" t="s">
        <v>506</v>
      </c>
      <c r="J46" s="107" t="s">
        <v>506</v>
      </c>
      <c r="K46" s="107" t="s">
        <v>506</v>
      </c>
      <c r="L46" s="107" t="s">
        <v>506</v>
      </c>
      <c r="M46" s="108" t="s">
        <v>506</v>
      </c>
    </row>
    <row r="47" spans="2:13" ht="27.75" customHeight="1" x14ac:dyDescent="0.15">
      <c r="B47" s="1236"/>
      <c r="C47" s="1237"/>
      <c r="D47" s="110"/>
      <c r="E47" s="1244" t="s">
        <v>36</v>
      </c>
      <c r="F47" s="1245"/>
      <c r="G47" s="1245"/>
      <c r="H47" s="1246"/>
      <c r="I47" s="106" t="s">
        <v>506</v>
      </c>
      <c r="J47" s="107" t="s">
        <v>506</v>
      </c>
      <c r="K47" s="107" t="s">
        <v>506</v>
      </c>
      <c r="L47" s="107" t="s">
        <v>506</v>
      </c>
      <c r="M47" s="108" t="s">
        <v>506</v>
      </c>
    </row>
    <row r="48" spans="2:13" ht="27.75" customHeight="1" x14ac:dyDescent="0.15">
      <c r="B48" s="1236"/>
      <c r="C48" s="1237"/>
      <c r="D48" s="105"/>
      <c r="E48" s="1242" t="s">
        <v>37</v>
      </c>
      <c r="F48" s="1242"/>
      <c r="G48" s="1242"/>
      <c r="H48" s="1243"/>
      <c r="I48" s="106" t="s">
        <v>506</v>
      </c>
      <c r="J48" s="107" t="s">
        <v>506</v>
      </c>
      <c r="K48" s="107" t="s">
        <v>506</v>
      </c>
      <c r="L48" s="107" t="s">
        <v>506</v>
      </c>
      <c r="M48" s="108" t="s">
        <v>506</v>
      </c>
    </row>
    <row r="49" spans="2:13" ht="27.75" customHeight="1" x14ac:dyDescent="0.15">
      <c r="B49" s="1238"/>
      <c r="C49" s="1239"/>
      <c r="D49" s="105"/>
      <c r="E49" s="1242" t="s">
        <v>38</v>
      </c>
      <c r="F49" s="1242"/>
      <c r="G49" s="1242"/>
      <c r="H49" s="1243"/>
      <c r="I49" s="106" t="s">
        <v>506</v>
      </c>
      <c r="J49" s="107" t="s">
        <v>506</v>
      </c>
      <c r="K49" s="107" t="s">
        <v>506</v>
      </c>
      <c r="L49" s="107" t="s">
        <v>506</v>
      </c>
      <c r="M49" s="108" t="s">
        <v>506</v>
      </c>
    </row>
    <row r="50" spans="2:13" ht="27.75" customHeight="1" x14ac:dyDescent="0.15">
      <c r="B50" s="1247" t="s">
        <v>39</v>
      </c>
      <c r="C50" s="1248"/>
      <c r="D50" s="111"/>
      <c r="E50" s="1242" t="s">
        <v>40</v>
      </c>
      <c r="F50" s="1242"/>
      <c r="G50" s="1242"/>
      <c r="H50" s="1243"/>
      <c r="I50" s="106">
        <v>5286</v>
      </c>
      <c r="J50" s="107">
        <v>5695</v>
      </c>
      <c r="K50" s="107">
        <v>5957</v>
      </c>
      <c r="L50" s="107">
        <v>6401</v>
      </c>
      <c r="M50" s="108">
        <v>6617</v>
      </c>
    </row>
    <row r="51" spans="2:13" ht="27.75" customHeight="1" x14ac:dyDescent="0.15">
      <c r="B51" s="1236"/>
      <c r="C51" s="1237"/>
      <c r="D51" s="105"/>
      <c r="E51" s="1242" t="s">
        <v>41</v>
      </c>
      <c r="F51" s="1242"/>
      <c r="G51" s="1242"/>
      <c r="H51" s="1243"/>
      <c r="I51" s="106">
        <v>200</v>
      </c>
      <c r="J51" s="107">
        <v>148</v>
      </c>
      <c r="K51" s="107">
        <v>107</v>
      </c>
      <c r="L51" s="107">
        <v>84</v>
      </c>
      <c r="M51" s="108">
        <v>67</v>
      </c>
    </row>
    <row r="52" spans="2:13" ht="27.75" customHeight="1" x14ac:dyDescent="0.15">
      <c r="B52" s="1238"/>
      <c r="C52" s="1239"/>
      <c r="D52" s="105"/>
      <c r="E52" s="1242" t="s">
        <v>42</v>
      </c>
      <c r="F52" s="1242"/>
      <c r="G52" s="1242"/>
      <c r="H52" s="1243"/>
      <c r="I52" s="106">
        <v>15064</v>
      </c>
      <c r="J52" s="107">
        <v>15392</v>
      </c>
      <c r="K52" s="107">
        <v>15425</v>
      </c>
      <c r="L52" s="107">
        <v>15386</v>
      </c>
      <c r="M52" s="108">
        <v>15615</v>
      </c>
    </row>
    <row r="53" spans="2:13" ht="27.75" customHeight="1" thickBot="1" x14ac:dyDescent="0.2">
      <c r="B53" s="1249" t="s">
        <v>43</v>
      </c>
      <c r="C53" s="1250"/>
      <c r="D53" s="112"/>
      <c r="E53" s="1251" t="s">
        <v>44</v>
      </c>
      <c r="F53" s="1251"/>
      <c r="G53" s="1251"/>
      <c r="H53" s="1252"/>
      <c r="I53" s="113">
        <v>-315</v>
      </c>
      <c r="J53" s="114">
        <v>-300</v>
      </c>
      <c r="K53" s="114">
        <v>-1523</v>
      </c>
      <c r="L53" s="114">
        <v>-1903</v>
      </c>
      <c r="M53" s="115">
        <v>-2377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ibnZ+2/WD3533xU2uE5F9PHSwGD9QXZdT3nUgd2VRS4ZJfWnG8gdB81GAtb42Pfk550kHAa9WFL7OrYPuncfA==" saltValue="YGz8Ad2pCGRLUbklpqYX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47</v>
      </c>
      <c r="D55" s="1261"/>
      <c r="E55" s="1262"/>
      <c r="F55" s="127">
        <v>1532</v>
      </c>
      <c r="G55" s="127">
        <v>1519</v>
      </c>
      <c r="H55" s="128">
        <v>1473</v>
      </c>
    </row>
    <row r="56" spans="2:8" ht="52.5" customHeight="1" x14ac:dyDescent="0.15">
      <c r="B56" s="129"/>
      <c r="C56" s="1263" t="s">
        <v>48</v>
      </c>
      <c r="D56" s="1263"/>
      <c r="E56" s="1264"/>
      <c r="F56" s="130">
        <v>1985</v>
      </c>
      <c r="G56" s="130">
        <v>2040</v>
      </c>
      <c r="H56" s="131">
        <v>2040</v>
      </c>
    </row>
    <row r="57" spans="2:8" ht="53.25" customHeight="1" x14ac:dyDescent="0.15">
      <c r="B57" s="129"/>
      <c r="C57" s="1265" t="s">
        <v>49</v>
      </c>
      <c r="D57" s="1265"/>
      <c r="E57" s="1266"/>
      <c r="F57" s="132">
        <v>2132</v>
      </c>
      <c r="G57" s="132">
        <v>2534</v>
      </c>
      <c r="H57" s="133">
        <v>2796</v>
      </c>
    </row>
    <row r="58" spans="2:8" ht="45.75" customHeight="1" x14ac:dyDescent="0.15">
      <c r="B58" s="134"/>
      <c r="C58" s="1253" t="s">
        <v>579</v>
      </c>
      <c r="D58" s="1254"/>
      <c r="E58" s="1255"/>
      <c r="F58" s="135">
        <v>634</v>
      </c>
      <c r="G58" s="135">
        <v>1073</v>
      </c>
      <c r="H58" s="136">
        <v>1136</v>
      </c>
    </row>
    <row r="59" spans="2:8" ht="45.75" customHeight="1" x14ac:dyDescent="0.15">
      <c r="B59" s="134"/>
      <c r="C59" s="1253" t="s">
        <v>580</v>
      </c>
      <c r="D59" s="1254"/>
      <c r="E59" s="1255"/>
      <c r="F59" s="135">
        <v>636</v>
      </c>
      <c r="G59" s="135">
        <v>711</v>
      </c>
      <c r="H59" s="136">
        <v>711</v>
      </c>
    </row>
    <row r="60" spans="2:8" ht="45.75" customHeight="1" x14ac:dyDescent="0.15">
      <c r="B60" s="134"/>
      <c r="C60" s="1253" t="s">
        <v>581</v>
      </c>
      <c r="D60" s="1254"/>
      <c r="E60" s="1255"/>
      <c r="F60" s="135">
        <v>299</v>
      </c>
      <c r="G60" s="135">
        <v>299</v>
      </c>
      <c r="H60" s="136">
        <v>299</v>
      </c>
    </row>
    <row r="61" spans="2:8" ht="45.75" customHeight="1" x14ac:dyDescent="0.15">
      <c r="B61" s="134"/>
      <c r="C61" s="1253" t="s">
        <v>582</v>
      </c>
      <c r="D61" s="1254"/>
      <c r="E61" s="1255"/>
      <c r="F61" s="135">
        <v>209</v>
      </c>
      <c r="G61" s="135">
        <v>209</v>
      </c>
      <c r="H61" s="136">
        <v>409</v>
      </c>
    </row>
    <row r="62" spans="2:8" ht="45.75" customHeight="1" thickBot="1" x14ac:dyDescent="0.2">
      <c r="B62" s="137"/>
      <c r="C62" s="1256" t="s">
        <v>583</v>
      </c>
      <c r="D62" s="1257"/>
      <c r="E62" s="1258"/>
      <c r="F62" s="138">
        <v>201</v>
      </c>
      <c r="G62" s="138">
        <v>201</v>
      </c>
      <c r="H62" s="139">
        <v>201</v>
      </c>
    </row>
    <row r="63" spans="2:8" ht="52.5" customHeight="1" thickBot="1" x14ac:dyDescent="0.2">
      <c r="B63" s="140"/>
      <c r="C63" s="1259" t="s">
        <v>50</v>
      </c>
      <c r="D63" s="1259"/>
      <c r="E63" s="1260"/>
      <c r="F63" s="141">
        <v>5649</v>
      </c>
      <c r="G63" s="141">
        <v>6093</v>
      </c>
      <c r="H63" s="142">
        <v>6309</v>
      </c>
    </row>
    <row r="64" spans="2:8" ht="15" customHeight="1" x14ac:dyDescent="0.15"/>
    <row r="65" ht="0" hidden="1" customHeight="1" x14ac:dyDescent="0.15"/>
    <row r="66" ht="0" hidden="1" customHeight="1" x14ac:dyDescent="0.15"/>
  </sheetData>
  <sheetProtection algorithmName="SHA-512" hashValue="W1KGXMlt9jidzYIZgATg6WbKeAdKYKNEpTb2zb54x7iYaimlnRtpCyvYoo8vU1Vlc97ASstTvOdHZcq0o8OOmw==" saltValue="gGEvPEwHuwzFUIxPyt02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590</v>
      </c>
      <c r="AO51" s="1305"/>
      <c r="AP51" s="1305"/>
      <c r="AQ51" s="1305"/>
      <c r="AR51" s="1305"/>
      <c r="AS51" s="1305"/>
      <c r="AT51" s="1305"/>
      <c r="AU51" s="1305"/>
      <c r="AV51" s="1305"/>
      <c r="AW51" s="1305"/>
      <c r="AX51" s="1305"/>
      <c r="AY51" s="1305"/>
      <c r="AZ51" s="1305"/>
      <c r="BA51" s="1305"/>
      <c r="BB51" s="1305" t="s">
        <v>591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57</v>
      </c>
      <c r="CG53" s="1307"/>
      <c r="CH53" s="1307"/>
      <c r="CI53" s="1307"/>
      <c r="CJ53" s="1307"/>
      <c r="CK53" s="1307"/>
      <c r="CL53" s="1307"/>
      <c r="CM53" s="1307"/>
      <c r="CN53" s="1307">
        <v>57.6</v>
      </c>
      <c r="CO53" s="1307"/>
      <c r="CP53" s="1307"/>
      <c r="CQ53" s="1307"/>
      <c r="CR53" s="1307"/>
      <c r="CS53" s="1307"/>
      <c r="CT53" s="1307"/>
      <c r="CU53" s="1307"/>
      <c r="CV53" s="1307">
        <v>58.4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593</v>
      </c>
      <c r="AO55" s="1301"/>
      <c r="AP55" s="1301"/>
      <c r="AQ55" s="1301"/>
      <c r="AR55" s="1301"/>
      <c r="AS55" s="1301"/>
      <c r="AT55" s="1301"/>
      <c r="AU55" s="1301"/>
      <c r="AV55" s="1301"/>
      <c r="AW55" s="1301"/>
      <c r="AX55" s="1301"/>
      <c r="AY55" s="1301"/>
      <c r="AZ55" s="1301"/>
      <c r="BA55" s="1301"/>
      <c r="BB55" s="1305" t="s">
        <v>591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594</v>
      </c>
    </row>
    <row r="64" spans="1:109" x14ac:dyDescent="0.15">
      <c r="B64" s="1276"/>
      <c r="G64" s="1283"/>
      <c r="I64" s="1317"/>
      <c r="J64" s="1317"/>
      <c r="K64" s="1317"/>
      <c r="L64" s="1317"/>
      <c r="M64" s="1317"/>
      <c r="N64" s="1318"/>
      <c r="AM64" s="1283"/>
      <c r="AN64" s="1283" t="s">
        <v>587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590</v>
      </c>
      <c r="AO73" s="1305"/>
      <c r="AP73" s="1305"/>
      <c r="AQ73" s="1305"/>
      <c r="AR73" s="1305"/>
      <c r="AS73" s="1305"/>
      <c r="AT73" s="1305"/>
      <c r="AU73" s="1305"/>
      <c r="AV73" s="1305"/>
      <c r="AW73" s="1305"/>
      <c r="AX73" s="1305"/>
      <c r="AY73" s="1305"/>
      <c r="AZ73" s="1305"/>
      <c r="BA73" s="1305"/>
      <c r="BB73" s="1305" t="s">
        <v>591</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596</v>
      </c>
      <c r="BC75" s="1305"/>
      <c r="BD75" s="1305"/>
      <c r="BE75" s="1305"/>
      <c r="BF75" s="1305"/>
      <c r="BG75" s="1305"/>
      <c r="BH75" s="1305"/>
      <c r="BI75" s="1305"/>
      <c r="BJ75" s="1305"/>
      <c r="BK75" s="1305"/>
      <c r="BL75" s="1305"/>
      <c r="BM75" s="1305"/>
      <c r="BN75" s="1305"/>
      <c r="BO75" s="1305"/>
      <c r="BP75" s="1307">
        <v>3.2</v>
      </c>
      <c r="BQ75" s="1307"/>
      <c r="BR75" s="1307"/>
      <c r="BS75" s="1307"/>
      <c r="BT75" s="1307"/>
      <c r="BU75" s="1307"/>
      <c r="BV75" s="1307"/>
      <c r="BW75" s="1307"/>
      <c r="BX75" s="1307">
        <v>3.3</v>
      </c>
      <c r="BY75" s="1307"/>
      <c r="BZ75" s="1307"/>
      <c r="CA75" s="1307"/>
      <c r="CB75" s="1307"/>
      <c r="CC75" s="1307"/>
      <c r="CD75" s="1307"/>
      <c r="CE75" s="1307"/>
      <c r="CF75" s="1307">
        <v>3.2</v>
      </c>
      <c r="CG75" s="1307"/>
      <c r="CH75" s="1307"/>
      <c r="CI75" s="1307"/>
      <c r="CJ75" s="1307"/>
      <c r="CK75" s="1307"/>
      <c r="CL75" s="1307"/>
      <c r="CM75" s="1307"/>
      <c r="CN75" s="1307">
        <v>3.5</v>
      </c>
      <c r="CO75" s="1307"/>
      <c r="CP75" s="1307"/>
      <c r="CQ75" s="1307"/>
      <c r="CR75" s="1307"/>
      <c r="CS75" s="1307"/>
      <c r="CT75" s="1307"/>
      <c r="CU75" s="1307"/>
      <c r="CV75" s="1307">
        <v>3.7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593</v>
      </c>
      <c r="AO77" s="1301"/>
      <c r="AP77" s="1301"/>
      <c r="AQ77" s="1301"/>
      <c r="AR77" s="1301"/>
      <c r="AS77" s="1301"/>
      <c r="AT77" s="1301"/>
      <c r="AU77" s="1301"/>
      <c r="AV77" s="1301"/>
      <c r="AW77" s="1301"/>
      <c r="AX77" s="1301"/>
      <c r="AY77" s="1301"/>
      <c r="AZ77" s="1301"/>
      <c r="BA77" s="1301"/>
      <c r="BB77" s="1305" t="s">
        <v>591</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596</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rIJPp0ueMOC99221UvnLIeAZ83xuHZrTxWH1IW+gFqMzEesMaujBhxZjsaUFwAYO9KEvbVkRFhw6dJliAYUsw==" saltValue="PbBARPiHJiwLFXJnepjE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PwdIXCtEQLoF6UTCp94342HU+7dAP4fJnn5dTGskLq4v601tU495JSy949LpN7bcZDVqLPO0Kj0PlxzZsFZg==" saltValue="FD2xDwZ96qxZrfHJz1ou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o53C9rYHcc/xuhKlg6JO4IPZCcQw657Ed9pVS4+HeonYjmBAsqzp346+PALJpCDRbgCuAhGJSAyOAHKyB3Tbg==" saltValue="w+QvKh61yeyZ8mkB2WBy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28779</v>
      </c>
      <c r="E3" s="161"/>
      <c r="F3" s="162">
        <v>66255</v>
      </c>
      <c r="G3" s="163"/>
      <c r="H3" s="164"/>
    </row>
    <row r="4" spans="1:8" x14ac:dyDescent="0.15">
      <c r="A4" s="165"/>
      <c r="B4" s="166"/>
      <c r="C4" s="167"/>
      <c r="D4" s="168">
        <v>14208</v>
      </c>
      <c r="E4" s="169"/>
      <c r="F4" s="170">
        <v>31822</v>
      </c>
      <c r="G4" s="171"/>
      <c r="H4" s="172"/>
    </row>
    <row r="5" spans="1:8" x14ac:dyDescent="0.15">
      <c r="A5" s="153" t="s">
        <v>539</v>
      </c>
      <c r="B5" s="158"/>
      <c r="C5" s="159"/>
      <c r="D5" s="160">
        <v>36120</v>
      </c>
      <c r="E5" s="161"/>
      <c r="F5" s="162">
        <v>47278</v>
      </c>
      <c r="G5" s="163"/>
      <c r="H5" s="164"/>
    </row>
    <row r="6" spans="1:8" x14ac:dyDescent="0.15">
      <c r="A6" s="165"/>
      <c r="B6" s="166"/>
      <c r="C6" s="167"/>
      <c r="D6" s="168">
        <v>17390</v>
      </c>
      <c r="E6" s="169"/>
      <c r="F6" s="170">
        <v>24096</v>
      </c>
      <c r="G6" s="171"/>
      <c r="H6" s="172"/>
    </row>
    <row r="7" spans="1:8" x14ac:dyDescent="0.15">
      <c r="A7" s="153" t="s">
        <v>540</v>
      </c>
      <c r="B7" s="158"/>
      <c r="C7" s="159"/>
      <c r="D7" s="160">
        <v>24658</v>
      </c>
      <c r="E7" s="161"/>
      <c r="F7" s="162">
        <v>44504</v>
      </c>
      <c r="G7" s="163"/>
      <c r="H7" s="164"/>
    </row>
    <row r="8" spans="1:8" x14ac:dyDescent="0.15">
      <c r="A8" s="165"/>
      <c r="B8" s="166"/>
      <c r="C8" s="167"/>
      <c r="D8" s="168">
        <v>13465</v>
      </c>
      <c r="E8" s="169"/>
      <c r="F8" s="170">
        <v>25876</v>
      </c>
      <c r="G8" s="171"/>
      <c r="H8" s="172"/>
    </row>
    <row r="9" spans="1:8" x14ac:dyDescent="0.15">
      <c r="A9" s="153" t="s">
        <v>541</v>
      </c>
      <c r="B9" s="158"/>
      <c r="C9" s="159"/>
      <c r="D9" s="160">
        <v>31933</v>
      </c>
      <c r="E9" s="161"/>
      <c r="F9" s="162">
        <v>47820</v>
      </c>
      <c r="G9" s="163"/>
      <c r="H9" s="164"/>
    </row>
    <row r="10" spans="1:8" x14ac:dyDescent="0.15">
      <c r="A10" s="165"/>
      <c r="B10" s="166"/>
      <c r="C10" s="167"/>
      <c r="D10" s="168">
        <v>23895</v>
      </c>
      <c r="E10" s="169"/>
      <c r="F10" s="170">
        <v>25855</v>
      </c>
      <c r="G10" s="171"/>
      <c r="H10" s="172"/>
    </row>
    <row r="11" spans="1:8" x14ac:dyDescent="0.15">
      <c r="A11" s="153" t="s">
        <v>542</v>
      </c>
      <c r="B11" s="158"/>
      <c r="C11" s="159"/>
      <c r="D11" s="160">
        <v>30780</v>
      </c>
      <c r="E11" s="161"/>
      <c r="F11" s="162">
        <v>41934</v>
      </c>
      <c r="G11" s="163"/>
      <c r="H11" s="164"/>
    </row>
    <row r="12" spans="1:8" x14ac:dyDescent="0.15">
      <c r="A12" s="165"/>
      <c r="B12" s="166"/>
      <c r="C12" s="173"/>
      <c r="D12" s="168">
        <v>20374</v>
      </c>
      <c r="E12" s="169"/>
      <c r="F12" s="170">
        <v>23352</v>
      </c>
      <c r="G12" s="171"/>
      <c r="H12" s="172"/>
    </row>
    <row r="13" spans="1:8" x14ac:dyDescent="0.15">
      <c r="A13" s="153"/>
      <c r="B13" s="158"/>
      <c r="C13" s="174"/>
      <c r="D13" s="175">
        <v>30454</v>
      </c>
      <c r="E13" s="176"/>
      <c r="F13" s="177">
        <v>49558</v>
      </c>
      <c r="G13" s="178"/>
      <c r="H13" s="164"/>
    </row>
    <row r="14" spans="1:8" x14ac:dyDescent="0.15">
      <c r="A14" s="165"/>
      <c r="B14" s="166"/>
      <c r="C14" s="167"/>
      <c r="D14" s="168">
        <v>17866</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4.6900000000000004</v>
      </c>
      <c r="C19" s="179">
        <f>ROUND(VALUE(SUBSTITUTE(実質収支比率等に係る経年分析!G$48,"▲","-")),2)</f>
        <v>4.57</v>
      </c>
      <c r="D19" s="179">
        <f>ROUND(VALUE(SUBSTITUTE(実質収支比率等に係る経年分析!H$48,"▲","-")),2)</f>
        <v>4.47</v>
      </c>
      <c r="E19" s="179">
        <f>ROUND(VALUE(SUBSTITUTE(実質収支比率等に係る経年分析!I$48,"▲","-")),2)</f>
        <v>4.4000000000000004</v>
      </c>
      <c r="F19" s="179">
        <f>ROUND(VALUE(SUBSTITUTE(実質収支比率等に係る経年分析!J$48,"▲","-")),2)</f>
        <v>4.2300000000000004</v>
      </c>
    </row>
    <row r="20" spans="1:11" x14ac:dyDescent="0.15">
      <c r="A20" s="179" t="s">
        <v>54</v>
      </c>
      <c r="B20" s="179">
        <f>ROUND(VALUE(SUBSTITUTE(実質収支比率等に係る経年分析!F$47,"▲","-")),2)</f>
        <v>16.559999999999999</v>
      </c>
      <c r="C20" s="179">
        <f>ROUND(VALUE(SUBSTITUTE(実質収支比率等に係る経年分析!G$47,"▲","-")),2)</f>
        <v>16.02</v>
      </c>
      <c r="D20" s="179">
        <f>ROUND(VALUE(SUBSTITUTE(実質収支比率等に係る経年分析!H$47,"▲","-")),2)</f>
        <v>15.62</v>
      </c>
      <c r="E20" s="179">
        <f>ROUND(VALUE(SUBSTITUTE(実質収支比率等に係る経年分析!I$47,"▲","-")),2)</f>
        <v>15.24</v>
      </c>
      <c r="F20" s="179">
        <f>ROUND(VALUE(SUBSTITUTE(実質収支比率等に係る経年分析!J$47,"▲","-")),2)</f>
        <v>14.18</v>
      </c>
    </row>
    <row r="21" spans="1:11" x14ac:dyDescent="0.15">
      <c r="A21" s="179" t="s">
        <v>55</v>
      </c>
      <c r="B21" s="179">
        <f>IF(ISNUMBER(VALUE(SUBSTITUTE(実質収支比率等に係る経年分析!F$49,"▲","-"))),ROUND(VALUE(SUBSTITUTE(実質収支比率等に係る経年分析!F$49,"▲","-")),2),NA())</f>
        <v>0.56000000000000005</v>
      </c>
      <c r="C21" s="179">
        <f>IF(ISNUMBER(VALUE(SUBSTITUTE(実質収支比率等に係る経年分析!G$49,"▲","-"))),ROUND(VALUE(SUBSTITUTE(実質収支比率等に係る経年分析!G$49,"▲","-")),2),NA())</f>
        <v>0.63</v>
      </c>
      <c r="D21" s="179">
        <f>IF(ISNUMBER(VALUE(SUBSTITUTE(実質収支比率等に係る経年分析!H$49,"▲","-"))),ROUND(VALUE(SUBSTITUTE(実質収支比率等に係る経年分析!H$49,"▲","-")),2),NA())</f>
        <v>0.62</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0.34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墓園事業特別会計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0.55000000000000004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4.4000000000000004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1388</v>
      </c>
      <c r="E42" s="181"/>
      <c r="F42" s="181"/>
      <c r="G42" s="181">
        <f>'実質公債費比率（分子）の構造'!L$52</f>
        <v>1371</v>
      </c>
      <c r="H42" s="181"/>
      <c r="I42" s="181"/>
      <c r="J42" s="181">
        <f>'実質公債費比率（分子）の構造'!M$52</f>
        <v>1435</v>
      </c>
      <c r="K42" s="181"/>
      <c r="L42" s="181"/>
      <c r="M42" s="181">
        <f>'実質公債費比率（分子）の構造'!N$52</f>
        <v>1484</v>
      </c>
      <c r="N42" s="181"/>
      <c r="O42" s="181"/>
      <c r="P42" s="181">
        <f>'実質公債費比率（分子）の構造'!O$52</f>
        <v>1519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208</v>
      </c>
      <c r="C45" s="181"/>
      <c r="D45" s="181"/>
      <c r="E45" s="181">
        <f>'実質公債費比率（分子）の構造'!L$49</f>
        <v>213</v>
      </c>
      <c r="F45" s="181"/>
      <c r="G45" s="181"/>
      <c r="H45" s="181">
        <f>'実質公債費比率（分子）の構造'!M$49</f>
        <v>225</v>
      </c>
      <c r="I45" s="181"/>
      <c r="J45" s="181"/>
      <c r="K45" s="181">
        <f>'実質公債費比率（分子）の構造'!N$49</f>
        <v>246</v>
      </c>
      <c r="L45" s="181"/>
      <c r="M45" s="181"/>
      <c r="N45" s="181">
        <f>'実質公債費比率（分子）の構造'!O$49</f>
        <v>235</v>
      </c>
      <c r="O45" s="181"/>
      <c r="P45" s="181"/>
    </row>
    <row r="46" spans="1:16" x14ac:dyDescent="0.15">
      <c r="A46" s="181" t="s">
        <v>66</v>
      </c>
      <c r="B46" s="181">
        <f>'実質公債費比率（分子）の構造'!K$48</f>
        <v>254</v>
      </c>
      <c r="C46" s="181"/>
      <c r="D46" s="181"/>
      <c r="E46" s="181">
        <f>'実質公債費比率（分子）の構造'!L$48</f>
        <v>288</v>
      </c>
      <c r="F46" s="181"/>
      <c r="G46" s="181"/>
      <c r="H46" s="181">
        <f>'実質公債費比率（分子）の構造'!M$48</f>
        <v>335</v>
      </c>
      <c r="I46" s="181"/>
      <c r="J46" s="181"/>
      <c r="K46" s="181">
        <f>'実質公債費比率（分子）の構造'!N$48</f>
        <v>407</v>
      </c>
      <c r="L46" s="181"/>
      <c r="M46" s="181"/>
      <c r="N46" s="181">
        <f>'実質公債費比率（分子）の構造'!O$48</f>
        <v>475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1167</v>
      </c>
      <c r="C49" s="181"/>
      <c r="D49" s="181"/>
      <c r="E49" s="181">
        <f>'実質公債費比率（分子）の構造'!L$45</f>
        <v>1150</v>
      </c>
      <c r="F49" s="181"/>
      <c r="G49" s="181"/>
      <c r="H49" s="181">
        <f>'実質公債費比率（分子）の構造'!M$45</f>
        <v>1172</v>
      </c>
      <c r="I49" s="181"/>
      <c r="J49" s="181"/>
      <c r="K49" s="181">
        <f>'実質公債費比率（分子）の構造'!N$45</f>
        <v>1166</v>
      </c>
      <c r="L49" s="181"/>
      <c r="M49" s="181"/>
      <c r="N49" s="181">
        <f>'実質公債費比率（分子）の構造'!O$45</f>
        <v>1167</v>
      </c>
      <c r="O49" s="181"/>
      <c r="P49" s="181"/>
    </row>
    <row r="50" spans="1:16" x14ac:dyDescent="0.15">
      <c r="A50" s="181" t="s">
        <v>70</v>
      </c>
      <c r="B50" s="181" t="e">
        <f>NA()</f>
        <v>#N/A</v>
      </c>
      <c r="C50" s="181">
        <f>IF(ISNUMBER('実質公債費比率（分子）の構造'!K$53),'実質公債費比率（分子）の構造'!K$53,NA())</f>
        <v>241</v>
      </c>
      <c r="D50" s="181" t="e">
        <f>NA()</f>
        <v>#N/A</v>
      </c>
      <c r="E50" s="181" t="e">
        <f>NA()</f>
        <v>#N/A</v>
      </c>
      <c r="F50" s="181">
        <f>IF(ISNUMBER('実質公債費比率（分子）の構造'!L$53),'実質公債費比率（分子）の構造'!L$53,NA())</f>
        <v>280</v>
      </c>
      <c r="G50" s="181" t="e">
        <f>NA()</f>
        <v>#N/A</v>
      </c>
      <c r="H50" s="181" t="e">
        <f>NA()</f>
        <v>#N/A</v>
      </c>
      <c r="I50" s="181">
        <f>IF(ISNUMBER('実質公債費比率（分子）の構造'!M$53),'実質公債費比率（分子）の構造'!M$53,NA())</f>
        <v>297</v>
      </c>
      <c r="J50" s="181" t="e">
        <f>NA()</f>
        <v>#N/A</v>
      </c>
      <c r="K50" s="181" t="e">
        <f>NA()</f>
        <v>#N/A</v>
      </c>
      <c r="L50" s="181">
        <f>IF(ISNUMBER('実質公債費比率（分子）の構造'!N$53),'実質公債費比率（分子）の構造'!N$53,NA())</f>
        <v>335</v>
      </c>
      <c r="M50" s="181" t="e">
        <f>NA()</f>
        <v>#N/A</v>
      </c>
      <c r="N50" s="181" t="e">
        <f>NA()</f>
        <v>#N/A</v>
      </c>
      <c r="O50" s="181">
        <f>IF(ISNUMBER('実質公債費比率（分子）の構造'!O$53),'実質公債費比率（分子）の構造'!O$53,NA())</f>
        <v>358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15064</v>
      </c>
      <c r="E56" s="180"/>
      <c r="F56" s="180"/>
      <c r="G56" s="180">
        <f>'将来負担比率（分子）の構造'!J$52</f>
        <v>15392</v>
      </c>
      <c r="H56" s="180"/>
      <c r="I56" s="180"/>
      <c r="J56" s="180">
        <f>'将来負担比率（分子）の構造'!K$52</f>
        <v>15425</v>
      </c>
      <c r="K56" s="180"/>
      <c r="L56" s="180"/>
      <c r="M56" s="180">
        <f>'将来負担比率（分子）の構造'!L$52</f>
        <v>15386</v>
      </c>
      <c r="N56" s="180"/>
      <c r="O56" s="180"/>
      <c r="P56" s="180">
        <f>'将来負担比率（分子）の構造'!M$52</f>
        <v>15615</v>
      </c>
    </row>
    <row r="57" spans="1:16" x14ac:dyDescent="0.15">
      <c r="A57" s="180" t="s">
        <v>41</v>
      </c>
      <c r="B57" s="180"/>
      <c r="C57" s="180"/>
      <c r="D57" s="180">
        <f>'将来負担比率（分子）の構造'!I$51</f>
        <v>200</v>
      </c>
      <c r="E57" s="180"/>
      <c r="F57" s="180"/>
      <c r="G57" s="180">
        <f>'将来負担比率（分子）の構造'!J$51</f>
        <v>148</v>
      </c>
      <c r="H57" s="180"/>
      <c r="I57" s="180"/>
      <c r="J57" s="180">
        <f>'将来負担比率（分子）の構造'!K$51</f>
        <v>107</v>
      </c>
      <c r="K57" s="180"/>
      <c r="L57" s="180"/>
      <c r="M57" s="180">
        <f>'将来負担比率（分子）の構造'!L$51</f>
        <v>84</v>
      </c>
      <c r="N57" s="180"/>
      <c r="O57" s="180"/>
      <c r="P57" s="180">
        <f>'将来負担比率（分子）の構造'!M$51</f>
        <v>67</v>
      </c>
    </row>
    <row r="58" spans="1:16" x14ac:dyDescent="0.15">
      <c r="A58" s="180" t="s">
        <v>40</v>
      </c>
      <c r="B58" s="180"/>
      <c r="C58" s="180"/>
      <c r="D58" s="180">
        <f>'将来負担比率（分子）の構造'!I$50</f>
        <v>5286</v>
      </c>
      <c r="E58" s="180"/>
      <c r="F58" s="180"/>
      <c r="G58" s="180">
        <f>'将来負担比率（分子）の構造'!J$50</f>
        <v>5695</v>
      </c>
      <c r="H58" s="180"/>
      <c r="I58" s="180"/>
      <c r="J58" s="180">
        <f>'将来負担比率（分子）の構造'!K$50</f>
        <v>5957</v>
      </c>
      <c r="K58" s="180"/>
      <c r="L58" s="180"/>
      <c r="M58" s="180">
        <f>'将来負担比率（分子）の構造'!L$50</f>
        <v>6401</v>
      </c>
      <c r="N58" s="180"/>
      <c r="O58" s="180"/>
      <c r="P58" s="180">
        <f>'将来負担比率（分子）の構造'!M$50</f>
        <v>6617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729</v>
      </c>
      <c r="C62" s="180"/>
      <c r="D62" s="180"/>
      <c r="E62" s="180">
        <f>'将来負担比率（分子）の構造'!J$45</f>
        <v>558</v>
      </c>
      <c r="F62" s="180"/>
      <c r="G62" s="180"/>
      <c r="H62" s="180">
        <f>'将来負担比率（分子）の構造'!K$45</f>
        <v>543</v>
      </c>
      <c r="I62" s="180"/>
      <c r="J62" s="180"/>
      <c r="K62" s="180">
        <f>'将来負担比率（分子）の構造'!L$45</f>
        <v>429</v>
      </c>
      <c r="L62" s="180"/>
      <c r="M62" s="180"/>
      <c r="N62" s="180">
        <f>'将来負担比率（分子）の構造'!M$45</f>
        <v>301</v>
      </c>
      <c r="O62" s="180"/>
      <c r="P62" s="180"/>
    </row>
    <row r="63" spans="1:16" x14ac:dyDescent="0.15">
      <c r="A63" s="180" t="s">
        <v>33</v>
      </c>
      <c r="B63" s="180">
        <f>'将来負担比率（分子）の構造'!I$44</f>
        <v>3433</v>
      </c>
      <c r="C63" s="180"/>
      <c r="D63" s="180"/>
      <c r="E63" s="180">
        <f>'将来負担比率（分子）の構造'!J$44</f>
        <v>3295</v>
      </c>
      <c r="F63" s="180"/>
      <c r="G63" s="180"/>
      <c r="H63" s="180">
        <f>'将来負担比率（分子）の構造'!K$44</f>
        <v>1796</v>
      </c>
      <c r="I63" s="180"/>
      <c r="J63" s="180"/>
      <c r="K63" s="180">
        <f>'将来負担比率（分子）の構造'!L$44</f>
        <v>1656</v>
      </c>
      <c r="L63" s="180"/>
      <c r="M63" s="180"/>
      <c r="N63" s="180">
        <f>'将来負担比率（分子）の構造'!M$44</f>
        <v>1575</v>
      </c>
      <c r="O63" s="180"/>
      <c r="P63" s="180"/>
    </row>
    <row r="64" spans="1:16" x14ac:dyDescent="0.15">
      <c r="A64" s="180" t="s">
        <v>32</v>
      </c>
      <c r="B64" s="180">
        <f>'将来負担比率（分子）の構造'!I$43</f>
        <v>7758</v>
      </c>
      <c r="C64" s="180"/>
      <c r="D64" s="180"/>
      <c r="E64" s="180">
        <f>'将来負担比率（分子）の構造'!J$43</f>
        <v>9154</v>
      </c>
      <c r="F64" s="180"/>
      <c r="G64" s="180"/>
      <c r="H64" s="180">
        <f>'将来負担比率（分子）の構造'!K$43</f>
        <v>10227</v>
      </c>
      <c r="I64" s="180"/>
      <c r="J64" s="180"/>
      <c r="K64" s="180">
        <f>'将来負担比率（分子）の構造'!L$43</f>
        <v>11005</v>
      </c>
      <c r="L64" s="180"/>
      <c r="M64" s="180"/>
      <c r="N64" s="180">
        <f>'将来負担比率（分子）の構造'!M$43</f>
        <v>11553</v>
      </c>
      <c r="O64" s="180"/>
      <c r="P64" s="180"/>
    </row>
    <row r="65" spans="1:16" x14ac:dyDescent="0.15">
      <c r="A65" s="180" t="s">
        <v>31</v>
      </c>
      <c r="B65" s="180">
        <f>'将来負担比率（分子）の構造'!I$42</f>
        <v>1</v>
      </c>
      <c r="C65" s="180"/>
      <c r="D65" s="180"/>
      <c r="E65" s="180">
        <f>'将来負担比率（分子）の構造'!J$42</f>
        <v>0</v>
      </c>
      <c r="F65" s="180"/>
      <c r="G65" s="180"/>
      <c r="H65" s="180">
        <f>'将来負担比率（分子）の構造'!K$42</f>
        <v>0</v>
      </c>
      <c r="I65" s="180"/>
      <c r="J65" s="180"/>
      <c r="K65" s="180">
        <f>'将来負担比率（分子）の構造'!L$42</f>
        <v>0</v>
      </c>
      <c r="L65" s="180"/>
      <c r="M65" s="180"/>
      <c r="N65" s="180">
        <f>'将来負担比率（分子）の構造'!M$42</f>
        <v>0</v>
      </c>
      <c r="O65" s="180"/>
      <c r="P65" s="180"/>
    </row>
    <row r="66" spans="1:16" x14ac:dyDescent="0.15">
      <c r="A66" s="180" t="s">
        <v>30</v>
      </c>
      <c r="B66" s="180">
        <f>'将来負担比率（分子）の構造'!I$41</f>
        <v>8314</v>
      </c>
      <c r="C66" s="180"/>
      <c r="D66" s="180"/>
      <c r="E66" s="180">
        <f>'将来負担比率（分子）の構造'!J$41</f>
        <v>7927</v>
      </c>
      <c r="F66" s="180"/>
      <c r="G66" s="180"/>
      <c r="H66" s="180">
        <f>'将来負担比率（分子）の構造'!K$41</f>
        <v>7400</v>
      </c>
      <c r="I66" s="180"/>
      <c r="J66" s="180"/>
      <c r="K66" s="180">
        <f>'将来負担比率（分子）の構造'!L$41</f>
        <v>6879</v>
      </c>
      <c r="L66" s="180"/>
      <c r="M66" s="180"/>
      <c r="N66" s="180">
        <f>'将来負担比率（分子）の構造'!M$41</f>
        <v>6493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1532</v>
      </c>
      <c r="C72" s="184">
        <f>基金残高に係る経年分析!G55</f>
        <v>1519</v>
      </c>
      <c r="D72" s="184">
        <f>基金残高に係る経年分析!H55</f>
        <v>1473</v>
      </c>
    </row>
    <row r="73" spans="1:16" x14ac:dyDescent="0.15">
      <c r="A73" s="183" t="s">
        <v>77</v>
      </c>
      <c r="B73" s="184">
        <f>基金残高に係る経年分析!F56</f>
        <v>1985</v>
      </c>
      <c r="C73" s="184">
        <f>基金残高に係る経年分析!G56</f>
        <v>2040</v>
      </c>
      <c r="D73" s="184">
        <f>基金残高に係る経年分析!H56</f>
        <v>2040</v>
      </c>
    </row>
    <row r="74" spans="1:16" x14ac:dyDescent="0.15">
      <c r="A74" s="183" t="s">
        <v>78</v>
      </c>
      <c r="B74" s="184">
        <f>基金残高に係る経年分析!F57</f>
        <v>2132</v>
      </c>
      <c r="C74" s="184">
        <f>基金残高に係る経年分析!G57</f>
        <v>2534</v>
      </c>
      <c r="D74" s="184">
        <f>基金残高に係る経年分析!H57</f>
        <v>2796</v>
      </c>
    </row>
  </sheetData>
  <sheetProtection algorithmName="SHA-512" hashValue="/pOt1slBDtwXZ9FORTbqn3FsRghsKk+MxKg37QV4Ah2hnIojWpYU16BP5TzFK8WxvgSAe0zHgciYXvGtJnysaA==" saltValue="Jzwjx2VTHEgwZWNSdZHe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5847766</v>
      </c>
      <c r="S5" s="631"/>
      <c r="T5" s="631"/>
      <c r="U5" s="631"/>
      <c r="V5" s="631"/>
      <c r="W5" s="631"/>
      <c r="X5" s="631"/>
      <c r="Y5" s="632"/>
      <c r="Z5" s="633">
        <v>32.799999999999997</v>
      </c>
      <c r="AA5" s="633"/>
      <c r="AB5" s="633"/>
      <c r="AC5" s="633"/>
      <c r="AD5" s="634">
        <v>5522846</v>
      </c>
      <c r="AE5" s="634"/>
      <c r="AF5" s="634"/>
      <c r="AG5" s="634"/>
      <c r="AH5" s="634"/>
      <c r="AI5" s="634"/>
      <c r="AJ5" s="634"/>
      <c r="AK5" s="634"/>
      <c r="AL5" s="635">
        <v>56.9</v>
      </c>
      <c r="AM5" s="636"/>
      <c r="AN5" s="636"/>
      <c r="AO5" s="637"/>
      <c r="AP5" s="627" t="s">
        <v>224</v>
      </c>
      <c r="AQ5" s="628"/>
      <c r="AR5" s="628"/>
      <c r="AS5" s="628"/>
      <c r="AT5" s="628"/>
      <c r="AU5" s="628"/>
      <c r="AV5" s="628"/>
      <c r="AW5" s="628"/>
      <c r="AX5" s="628"/>
      <c r="AY5" s="628"/>
      <c r="AZ5" s="628"/>
      <c r="BA5" s="628"/>
      <c r="BB5" s="628"/>
      <c r="BC5" s="628"/>
      <c r="BD5" s="628"/>
      <c r="BE5" s="628"/>
      <c r="BF5" s="629"/>
      <c r="BG5" s="641">
        <v>5522846</v>
      </c>
      <c r="BH5" s="642"/>
      <c r="BI5" s="642"/>
      <c r="BJ5" s="642"/>
      <c r="BK5" s="642"/>
      <c r="BL5" s="642"/>
      <c r="BM5" s="642"/>
      <c r="BN5" s="643"/>
      <c r="BO5" s="644">
        <v>94.4</v>
      </c>
      <c r="BP5" s="644"/>
      <c r="BQ5" s="644"/>
      <c r="BR5" s="644"/>
      <c r="BS5" s="645">
        <v>30656</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119895</v>
      </c>
      <c r="S6" s="642"/>
      <c r="T6" s="642"/>
      <c r="U6" s="642"/>
      <c r="V6" s="642"/>
      <c r="W6" s="642"/>
      <c r="X6" s="642"/>
      <c r="Y6" s="643"/>
      <c r="Z6" s="644">
        <v>0.7</v>
      </c>
      <c r="AA6" s="644"/>
      <c r="AB6" s="644"/>
      <c r="AC6" s="644"/>
      <c r="AD6" s="645">
        <v>119895</v>
      </c>
      <c r="AE6" s="645"/>
      <c r="AF6" s="645"/>
      <c r="AG6" s="645"/>
      <c r="AH6" s="645"/>
      <c r="AI6" s="645"/>
      <c r="AJ6" s="645"/>
      <c r="AK6" s="645"/>
      <c r="AL6" s="646">
        <v>1.2</v>
      </c>
      <c r="AM6" s="647"/>
      <c r="AN6" s="647"/>
      <c r="AO6" s="648"/>
      <c r="AP6" s="638" t="s">
        <v>229</v>
      </c>
      <c r="AQ6" s="639"/>
      <c r="AR6" s="639"/>
      <c r="AS6" s="639"/>
      <c r="AT6" s="639"/>
      <c r="AU6" s="639"/>
      <c r="AV6" s="639"/>
      <c r="AW6" s="639"/>
      <c r="AX6" s="639"/>
      <c r="AY6" s="639"/>
      <c r="AZ6" s="639"/>
      <c r="BA6" s="639"/>
      <c r="BB6" s="639"/>
      <c r="BC6" s="639"/>
      <c r="BD6" s="639"/>
      <c r="BE6" s="639"/>
      <c r="BF6" s="640"/>
      <c r="BG6" s="641">
        <v>5522846</v>
      </c>
      <c r="BH6" s="642"/>
      <c r="BI6" s="642"/>
      <c r="BJ6" s="642"/>
      <c r="BK6" s="642"/>
      <c r="BL6" s="642"/>
      <c r="BM6" s="642"/>
      <c r="BN6" s="643"/>
      <c r="BO6" s="644">
        <v>94.4</v>
      </c>
      <c r="BP6" s="644"/>
      <c r="BQ6" s="644"/>
      <c r="BR6" s="644"/>
      <c r="BS6" s="645">
        <v>30656</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155688</v>
      </c>
      <c r="CS6" s="642"/>
      <c r="CT6" s="642"/>
      <c r="CU6" s="642"/>
      <c r="CV6" s="642"/>
      <c r="CW6" s="642"/>
      <c r="CX6" s="642"/>
      <c r="CY6" s="643"/>
      <c r="CZ6" s="635">
        <v>0.9</v>
      </c>
      <c r="DA6" s="636"/>
      <c r="DB6" s="636"/>
      <c r="DC6" s="655"/>
      <c r="DD6" s="650" t="s">
        <v>231</v>
      </c>
      <c r="DE6" s="642"/>
      <c r="DF6" s="642"/>
      <c r="DG6" s="642"/>
      <c r="DH6" s="642"/>
      <c r="DI6" s="642"/>
      <c r="DJ6" s="642"/>
      <c r="DK6" s="642"/>
      <c r="DL6" s="642"/>
      <c r="DM6" s="642"/>
      <c r="DN6" s="642"/>
      <c r="DO6" s="642"/>
      <c r="DP6" s="643"/>
      <c r="DQ6" s="650">
        <v>155688</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20440</v>
      </c>
      <c r="S7" s="642"/>
      <c r="T7" s="642"/>
      <c r="U7" s="642"/>
      <c r="V7" s="642"/>
      <c r="W7" s="642"/>
      <c r="X7" s="642"/>
      <c r="Y7" s="643"/>
      <c r="Z7" s="644">
        <v>0.1</v>
      </c>
      <c r="AA7" s="644"/>
      <c r="AB7" s="644"/>
      <c r="AC7" s="644"/>
      <c r="AD7" s="645">
        <v>20440</v>
      </c>
      <c r="AE7" s="645"/>
      <c r="AF7" s="645"/>
      <c r="AG7" s="645"/>
      <c r="AH7" s="645"/>
      <c r="AI7" s="645"/>
      <c r="AJ7" s="645"/>
      <c r="AK7" s="645"/>
      <c r="AL7" s="646">
        <v>0.2</v>
      </c>
      <c r="AM7" s="647"/>
      <c r="AN7" s="647"/>
      <c r="AO7" s="648"/>
      <c r="AP7" s="638" t="s">
        <v>233</v>
      </c>
      <c r="AQ7" s="639"/>
      <c r="AR7" s="639"/>
      <c r="AS7" s="639"/>
      <c r="AT7" s="639"/>
      <c r="AU7" s="639"/>
      <c r="AV7" s="639"/>
      <c r="AW7" s="639"/>
      <c r="AX7" s="639"/>
      <c r="AY7" s="639"/>
      <c r="AZ7" s="639"/>
      <c r="BA7" s="639"/>
      <c r="BB7" s="639"/>
      <c r="BC7" s="639"/>
      <c r="BD7" s="639"/>
      <c r="BE7" s="639"/>
      <c r="BF7" s="640"/>
      <c r="BG7" s="641">
        <v>2720369</v>
      </c>
      <c r="BH7" s="642"/>
      <c r="BI7" s="642"/>
      <c r="BJ7" s="642"/>
      <c r="BK7" s="642"/>
      <c r="BL7" s="642"/>
      <c r="BM7" s="642"/>
      <c r="BN7" s="643"/>
      <c r="BO7" s="644">
        <v>46.5</v>
      </c>
      <c r="BP7" s="644"/>
      <c r="BQ7" s="644"/>
      <c r="BR7" s="644"/>
      <c r="BS7" s="645">
        <v>30656</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1957753</v>
      </c>
      <c r="CS7" s="642"/>
      <c r="CT7" s="642"/>
      <c r="CU7" s="642"/>
      <c r="CV7" s="642"/>
      <c r="CW7" s="642"/>
      <c r="CX7" s="642"/>
      <c r="CY7" s="643"/>
      <c r="CZ7" s="644">
        <v>11.3</v>
      </c>
      <c r="DA7" s="644"/>
      <c r="DB7" s="644"/>
      <c r="DC7" s="644"/>
      <c r="DD7" s="650">
        <v>56859</v>
      </c>
      <c r="DE7" s="642"/>
      <c r="DF7" s="642"/>
      <c r="DG7" s="642"/>
      <c r="DH7" s="642"/>
      <c r="DI7" s="642"/>
      <c r="DJ7" s="642"/>
      <c r="DK7" s="642"/>
      <c r="DL7" s="642"/>
      <c r="DM7" s="642"/>
      <c r="DN7" s="642"/>
      <c r="DO7" s="642"/>
      <c r="DP7" s="643"/>
      <c r="DQ7" s="650">
        <v>1779319</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35914</v>
      </c>
      <c r="S8" s="642"/>
      <c r="T8" s="642"/>
      <c r="U8" s="642"/>
      <c r="V8" s="642"/>
      <c r="W8" s="642"/>
      <c r="X8" s="642"/>
      <c r="Y8" s="643"/>
      <c r="Z8" s="644">
        <v>0.2</v>
      </c>
      <c r="AA8" s="644"/>
      <c r="AB8" s="644"/>
      <c r="AC8" s="644"/>
      <c r="AD8" s="645">
        <v>35914</v>
      </c>
      <c r="AE8" s="645"/>
      <c r="AF8" s="645"/>
      <c r="AG8" s="645"/>
      <c r="AH8" s="645"/>
      <c r="AI8" s="645"/>
      <c r="AJ8" s="645"/>
      <c r="AK8" s="645"/>
      <c r="AL8" s="646">
        <v>0.4</v>
      </c>
      <c r="AM8" s="647"/>
      <c r="AN8" s="647"/>
      <c r="AO8" s="648"/>
      <c r="AP8" s="638" t="s">
        <v>236</v>
      </c>
      <c r="AQ8" s="639"/>
      <c r="AR8" s="639"/>
      <c r="AS8" s="639"/>
      <c r="AT8" s="639"/>
      <c r="AU8" s="639"/>
      <c r="AV8" s="639"/>
      <c r="AW8" s="639"/>
      <c r="AX8" s="639"/>
      <c r="AY8" s="639"/>
      <c r="AZ8" s="639"/>
      <c r="BA8" s="639"/>
      <c r="BB8" s="639"/>
      <c r="BC8" s="639"/>
      <c r="BD8" s="639"/>
      <c r="BE8" s="639"/>
      <c r="BF8" s="640"/>
      <c r="BG8" s="641">
        <v>89371</v>
      </c>
      <c r="BH8" s="642"/>
      <c r="BI8" s="642"/>
      <c r="BJ8" s="642"/>
      <c r="BK8" s="642"/>
      <c r="BL8" s="642"/>
      <c r="BM8" s="642"/>
      <c r="BN8" s="643"/>
      <c r="BO8" s="644">
        <v>1.5</v>
      </c>
      <c r="BP8" s="644"/>
      <c r="BQ8" s="644"/>
      <c r="BR8" s="644"/>
      <c r="BS8" s="650" t="s">
        <v>231</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7023084</v>
      </c>
      <c r="CS8" s="642"/>
      <c r="CT8" s="642"/>
      <c r="CU8" s="642"/>
      <c r="CV8" s="642"/>
      <c r="CW8" s="642"/>
      <c r="CX8" s="642"/>
      <c r="CY8" s="643"/>
      <c r="CZ8" s="644">
        <v>40.6</v>
      </c>
      <c r="DA8" s="644"/>
      <c r="DB8" s="644"/>
      <c r="DC8" s="644"/>
      <c r="DD8" s="650">
        <v>52443</v>
      </c>
      <c r="DE8" s="642"/>
      <c r="DF8" s="642"/>
      <c r="DG8" s="642"/>
      <c r="DH8" s="642"/>
      <c r="DI8" s="642"/>
      <c r="DJ8" s="642"/>
      <c r="DK8" s="642"/>
      <c r="DL8" s="642"/>
      <c r="DM8" s="642"/>
      <c r="DN8" s="642"/>
      <c r="DO8" s="642"/>
      <c r="DP8" s="643"/>
      <c r="DQ8" s="650">
        <v>3398935</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30022</v>
      </c>
      <c r="S9" s="642"/>
      <c r="T9" s="642"/>
      <c r="U9" s="642"/>
      <c r="V9" s="642"/>
      <c r="W9" s="642"/>
      <c r="X9" s="642"/>
      <c r="Y9" s="643"/>
      <c r="Z9" s="644">
        <v>0.2</v>
      </c>
      <c r="AA9" s="644"/>
      <c r="AB9" s="644"/>
      <c r="AC9" s="644"/>
      <c r="AD9" s="645">
        <v>30022</v>
      </c>
      <c r="AE9" s="645"/>
      <c r="AF9" s="645"/>
      <c r="AG9" s="645"/>
      <c r="AH9" s="645"/>
      <c r="AI9" s="645"/>
      <c r="AJ9" s="645"/>
      <c r="AK9" s="645"/>
      <c r="AL9" s="646">
        <v>0.3</v>
      </c>
      <c r="AM9" s="647"/>
      <c r="AN9" s="647"/>
      <c r="AO9" s="648"/>
      <c r="AP9" s="638" t="s">
        <v>239</v>
      </c>
      <c r="AQ9" s="639"/>
      <c r="AR9" s="639"/>
      <c r="AS9" s="639"/>
      <c r="AT9" s="639"/>
      <c r="AU9" s="639"/>
      <c r="AV9" s="639"/>
      <c r="AW9" s="639"/>
      <c r="AX9" s="639"/>
      <c r="AY9" s="639"/>
      <c r="AZ9" s="639"/>
      <c r="BA9" s="639"/>
      <c r="BB9" s="639"/>
      <c r="BC9" s="639"/>
      <c r="BD9" s="639"/>
      <c r="BE9" s="639"/>
      <c r="BF9" s="640"/>
      <c r="BG9" s="641">
        <v>2345617</v>
      </c>
      <c r="BH9" s="642"/>
      <c r="BI9" s="642"/>
      <c r="BJ9" s="642"/>
      <c r="BK9" s="642"/>
      <c r="BL9" s="642"/>
      <c r="BM9" s="642"/>
      <c r="BN9" s="643"/>
      <c r="BO9" s="644">
        <v>40.1</v>
      </c>
      <c r="BP9" s="644"/>
      <c r="BQ9" s="644"/>
      <c r="BR9" s="644"/>
      <c r="BS9" s="650" t="s">
        <v>125</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2136323</v>
      </c>
      <c r="CS9" s="642"/>
      <c r="CT9" s="642"/>
      <c r="CU9" s="642"/>
      <c r="CV9" s="642"/>
      <c r="CW9" s="642"/>
      <c r="CX9" s="642"/>
      <c r="CY9" s="643"/>
      <c r="CZ9" s="644">
        <v>12.4</v>
      </c>
      <c r="DA9" s="644"/>
      <c r="DB9" s="644"/>
      <c r="DC9" s="644"/>
      <c r="DD9" s="650">
        <v>31736</v>
      </c>
      <c r="DE9" s="642"/>
      <c r="DF9" s="642"/>
      <c r="DG9" s="642"/>
      <c r="DH9" s="642"/>
      <c r="DI9" s="642"/>
      <c r="DJ9" s="642"/>
      <c r="DK9" s="642"/>
      <c r="DL9" s="642"/>
      <c r="DM9" s="642"/>
      <c r="DN9" s="642"/>
      <c r="DO9" s="642"/>
      <c r="DP9" s="643"/>
      <c r="DQ9" s="650">
        <v>1968424</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231</v>
      </c>
      <c r="S10" s="642"/>
      <c r="T10" s="642"/>
      <c r="U10" s="642"/>
      <c r="V10" s="642"/>
      <c r="W10" s="642"/>
      <c r="X10" s="642"/>
      <c r="Y10" s="643"/>
      <c r="Z10" s="644" t="s">
        <v>231</v>
      </c>
      <c r="AA10" s="644"/>
      <c r="AB10" s="644"/>
      <c r="AC10" s="644"/>
      <c r="AD10" s="645" t="s">
        <v>231</v>
      </c>
      <c r="AE10" s="645"/>
      <c r="AF10" s="645"/>
      <c r="AG10" s="645"/>
      <c r="AH10" s="645"/>
      <c r="AI10" s="645"/>
      <c r="AJ10" s="645"/>
      <c r="AK10" s="645"/>
      <c r="AL10" s="646" t="s">
        <v>231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107137</v>
      </c>
      <c r="BH10" s="642"/>
      <c r="BI10" s="642"/>
      <c r="BJ10" s="642"/>
      <c r="BK10" s="642"/>
      <c r="BL10" s="642"/>
      <c r="BM10" s="642"/>
      <c r="BN10" s="643"/>
      <c r="BO10" s="644">
        <v>1.8</v>
      </c>
      <c r="BP10" s="644"/>
      <c r="BQ10" s="644"/>
      <c r="BR10" s="644"/>
      <c r="BS10" s="650" t="s">
        <v>231</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t="s">
        <v>231</v>
      </c>
      <c r="CS10" s="642"/>
      <c r="CT10" s="642"/>
      <c r="CU10" s="642"/>
      <c r="CV10" s="642"/>
      <c r="CW10" s="642"/>
      <c r="CX10" s="642"/>
      <c r="CY10" s="643"/>
      <c r="CZ10" s="644" t="s">
        <v>231</v>
      </c>
      <c r="DA10" s="644"/>
      <c r="DB10" s="644"/>
      <c r="DC10" s="644"/>
      <c r="DD10" s="650" t="s">
        <v>231</v>
      </c>
      <c r="DE10" s="642"/>
      <c r="DF10" s="642"/>
      <c r="DG10" s="642"/>
      <c r="DH10" s="642"/>
      <c r="DI10" s="642"/>
      <c r="DJ10" s="642"/>
      <c r="DK10" s="642"/>
      <c r="DL10" s="642"/>
      <c r="DM10" s="642"/>
      <c r="DN10" s="642"/>
      <c r="DO10" s="642"/>
      <c r="DP10" s="643"/>
      <c r="DQ10" s="650" t="s">
        <v>125</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231</v>
      </c>
      <c r="S11" s="642"/>
      <c r="T11" s="642"/>
      <c r="U11" s="642"/>
      <c r="V11" s="642"/>
      <c r="W11" s="642"/>
      <c r="X11" s="642"/>
      <c r="Y11" s="643"/>
      <c r="Z11" s="644" t="s">
        <v>231</v>
      </c>
      <c r="AA11" s="644"/>
      <c r="AB11" s="644"/>
      <c r="AC11" s="644"/>
      <c r="AD11" s="645" t="s">
        <v>231</v>
      </c>
      <c r="AE11" s="645"/>
      <c r="AF11" s="645"/>
      <c r="AG11" s="645"/>
      <c r="AH11" s="645"/>
      <c r="AI11" s="645"/>
      <c r="AJ11" s="645"/>
      <c r="AK11" s="645"/>
      <c r="AL11" s="646" t="s">
        <v>125</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178244</v>
      </c>
      <c r="BH11" s="642"/>
      <c r="BI11" s="642"/>
      <c r="BJ11" s="642"/>
      <c r="BK11" s="642"/>
      <c r="BL11" s="642"/>
      <c r="BM11" s="642"/>
      <c r="BN11" s="643"/>
      <c r="BO11" s="644">
        <v>3</v>
      </c>
      <c r="BP11" s="644"/>
      <c r="BQ11" s="644"/>
      <c r="BR11" s="644"/>
      <c r="BS11" s="650">
        <v>30656</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128696</v>
      </c>
      <c r="CS11" s="642"/>
      <c r="CT11" s="642"/>
      <c r="CU11" s="642"/>
      <c r="CV11" s="642"/>
      <c r="CW11" s="642"/>
      <c r="CX11" s="642"/>
      <c r="CY11" s="643"/>
      <c r="CZ11" s="644">
        <v>0.7</v>
      </c>
      <c r="DA11" s="644"/>
      <c r="DB11" s="644"/>
      <c r="DC11" s="644"/>
      <c r="DD11" s="650">
        <v>71881</v>
      </c>
      <c r="DE11" s="642"/>
      <c r="DF11" s="642"/>
      <c r="DG11" s="642"/>
      <c r="DH11" s="642"/>
      <c r="DI11" s="642"/>
      <c r="DJ11" s="642"/>
      <c r="DK11" s="642"/>
      <c r="DL11" s="642"/>
      <c r="DM11" s="642"/>
      <c r="DN11" s="642"/>
      <c r="DO11" s="642"/>
      <c r="DP11" s="643"/>
      <c r="DQ11" s="650">
        <v>95922</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868304</v>
      </c>
      <c r="S12" s="642"/>
      <c r="T12" s="642"/>
      <c r="U12" s="642"/>
      <c r="V12" s="642"/>
      <c r="W12" s="642"/>
      <c r="X12" s="642"/>
      <c r="Y12" s="643"/>
      <c r="Z12" s="644">
        <v>4.9000000000000004</v>
      </c>
      <c r="AA12" s="644"/>
      <c r="AB12" s="644"/>
      <c r="AC12" s="644"/>
      <c r="AD12" s="645">
        <v>868304</v>
      </c>
      <c r="AE12" s="645"/>
      <c r="AF12" s="645"/>
      <c r="AG12" s="645"/>
      <c r="AH12" s="645"/>
      <c r="AI12" s="645"/>
      <c r="AJ12" s="645"/>
      <c r="AK12" s="645"/>
      <c r="AL12" s="646">
        <v>8.9</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2242725</v>
      </c>
      <c r="BH12" s="642"/>
      <c r="BI12" s="642"/>
      <c r="BJ12" s="642"/>
      <c r="BK12" s="642"/>
      <c r="BL12" s="642"/>
      <c r="BM12" s="642"/>
      <c r="BN12" s="643"/>
      <c r="BO12" s="644">
        <v>38.4</v>
      </c>
      <c r="BP12" s="644"/>
      <c r="BQ12" s="644"/>
      <c r="BR12" s="644"/>
      <c r="BS12" s="650" t="s">
        <v>231</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105599</v>
      </c>
      <c r="CS12" s="642"/>
      <c r="CT12" s="642"/>
      <c r="CU12" s="642"/>
      <c r="CV12" s="642"/>
      <c r="CW12" s="642"/>
      <c r="CX12" s="642"/>
      <c r="CY12" s="643"/>
      <c r="CZ12" s="644">
        <v>0.6</v>
      </c>
      <c r="DA12" s="644"/>
      <c r="DB12" s="644"/>
      <c r="DC12" s="644"/>
      <c r="DD12" s="650">
        <v>624</v>
      </c>
      <c r="DE12" s="642"/>
      <c r="DF12" s="642"/>
      <c r="DG12" s="642"/>
      <c r="DH12" s="642"/>
      <c r="DI12" s="642"/>
      <c r="DJ12" s="642"/>
      <c r="DK12" s="642"/>
      <c r="DL12" s="642"/>
      <c r="DM12" s="642"/>
      <c r="DN12" s="642"/>
      <c r="DO12" s="642"/>
      <c r="DP12" s="643"/>
      <c r="DQ12" s="650">
        <v>95808</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v>4955</v>
      </c>
      <c r="S13" s="642"/>
      <c r="T13" s="642"/>
      <c r="U13" s="642"/>
      <c r="V13" s="642"/>
      <c r="W13" s="642"/>
      <c r="X13" s="642"/>
      <c r="Y13" s="643"/>
      <c r="Z13" s="644">
        <v>0</v>
      </c>
      <c r="AA13" s="644"/>
      <c r="AB13" s="644"/>
      <c r="AC13" s="644"/>
      <c r="AD13" s="645">
        <v>4955</v>
      </c>
      <c r="AE13" s="645"/>
      <c r="AF13" s="645"/>
      <c r="AG13" s="645"/>
      <c r="AH13" s="645"/>
      <c r="AI13" s="645"/>
      <c r="AJ13" s="645"/>
      <c r="AK13" s="645"/>
      <c r="AL13" s="646">
        <v>0.1</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2237089</v>
      </c>
      <c r="BH13" s="642"/>
      <c r="BI13" s="642"/>
      <c r="BJ13" s="642"/>
      <c r="BK13" s="642"/>
      <c r="BL13" s="642"/>
      <c r="BM13" s="642"/>
      <c r="BN13" s="643"/>
      <c r="BO13" s="644">
        <v>38.299999999999997</v>
      </c>
      <c r="BP13" s="644"/>
      <c r="BQ13" s="644"/>
      <c r="BR13" s="644"/>
      <c r="BS13" s="650" t="s">
        <v>231</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1581823</v>
      </c>
      <c r="CS13" s="642"/>
      <c r="CT13" s="642"/>
      <c r="CU13" s="642"/>
      <c r="CV13" s="642"/>
      <c r="CW13" s="642"/>
      <c r="CX13" s="642"/>
      <c r="CY13" s="643"/>
      <c r="CZ13" s="644">
        <v>9.1999999999999993</v>
      </c>
      <c r="DA13" s="644"/>
      <c r="DB13" s="644"/>
      <c r="DC13" s="644"/>
      <c r="DD13" s="650">
        <v>573932</v>
      </c>
      <c r="DE13" s="642"/>
      <c r="DF13" s="642"/>
      <c r="DG13" s="642"/>
      <c r="DH13" s="642"/>
      <c r="DI13" s="642"/>
      <c r="DJ13" s="642"/>
      <c r="DK13" s="642"/>
      <c r="DL13" s="642"/>
      <c r="DM13" s="642"/>
      <c r="DN13" s="642"/>
      <c r="DO13" s="642"/>
      <c r="DP13" s="643"/>
      <c r="DQ13" s="650">
        <v>1232123</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231</v>
      </c>
      <c r="S14" s="642"/>
      <c r="T14" s="642"/>
      <c r="U14" s="642"/>
      <c r="V14" s="642"/>
      <c r="W14" s="642"/>
      <c r="X14" s="642"/>
      <c r="Y14" s="643"/>
      <c r="Z14" s="644" t="s">
        <v>231</v>
      </c>
      <c r="AA14" s="644"/>
      <c r="AB14" s="644"/>
      <c r="AC14" s="644"/>
      <c r="AD14" s="645" t="s">
        <v>231</v>
      </c>
      <c r="AE14" s="645"/>
      <c r="AF14" s="645"/>
      <c r="AG14" s="645"/>
      <c r="AH14" s="645"/>
      <c r="AI14" s="645"/>
      <c r="AJ14" s="645"/>
      <c r="AK14" s="645"/>
      <c r="AL14" s="646" t="s">
        <v>125</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181420</v>
      </c>
      <c r="BH14" s="642"/>
      <c r="BI14" s="642"/>
      <c r="BJ14" s="642"/>
      <c r="BK14" s="642"/>
      <c r="BL14" s="642"/>
      <c r="BM14" s="642"/>
      <c r="BN14" s="643"/>
      <c r="BO14" s="644">
        <v>3.1</v>
      </c>
      <c r="BP14" s="644"/>
      <c r="BQ14" s="644"/>
      <c r="BR14" s="644"/>
      <c r="BS14" s="650" t="s">
        <v>231</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825963</v>
      </c>
      <c r="CS14" s="642"/>
      <c r="CT14" s="642"/>
      <c r="CU14" s="642"/>
      <c r="CV14" s="642"/>
      <c r="CW14" s="642"/>
      <c r="CX14" s="642"/>
      <c r="CY14" s="643"/>
      <c r="CZ14" s="644">
        <v>4.8</v>
      </c>
      <c r="DA14" s="644"/>
      <c r="DB14" s="644"/>
      <c r="DC14" s="644"/>
      <c r="DD14" s="650">
        <v>203792</v>
      </c>
      <c r="DE14" s="642"/>
      <c r="DF14" s="642"/>
      <c r="DG14" s="642"/>
      <c r="DH14" s="642"/>
      <c r="DI14" s="642"/>
      <c r="DJ14" s="642"/>
      <c r="DK14" s="642"/>
      <c r="DL14" s="642"/>
      <c r="DM14" s="642"/>
      <c r="DN14" s="642"/>
      <c r="DO14" s="642"/>
      <c r="DP14" s="643"/>
      <c r="DQ14" s="650">
        <v>714010</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37201</v>
      </c>
      <c r="S15" s="642"/>
      <c r="T15" s="642"/>
      <c r="U15" s="642"/>
      <c r="V15" s="642"/>
      <c r="W15" s="642"/>
      <c r="X15" s="642"/>
      <c r="Y15" s="643"/>
      <c r="Z15" s="644">
        <v>0.2</v>
      </c>
      <c r="AA15" s="644"/>
      <c r="AB15" s="644"/>
      <c r="AC15" s="644"/>
      <c r="AD15" s="645">
        <v>37201</v>
      </c>
      <c r="AE15" s="645"/>
      <c r="AF15" s="645"/>
      <c r="AG15" s="645"/>
      <c r="AH15" s="645"/>
      <c r="AI15" s="645"/>
      <c r="AJ15" s="645"/>
      <c r="AK15" s="645"/>
      <c r="AL15" s="646">
        <v>0.4</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378332</v>
      </c>
      <c r="BH15" s="642"/>
      <c r="BI15" s="642"/>
      <c r="BJ15" s="642"/>
      <c r="BK15" s="642"/>
      <c r="BL15" s="642"/>
      <c r="BM15" s="642"/>
      <c r="BN15" s="643"/>
      <c r="BO15" s="644">
        <v>6.5</v>
      </c>
      <c r="BP15" s="644"/>
      <c r="BQ15" s="644"/>
      <c r="BR15" s="644"/>
      <c r="BS15" s="650" t="s">
        <v>231</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2036345</v>
      </c>
      <c r="CS15" s="642"/>
      <c r="CT15" s="642"/>
      <c r="CU15" s="642"/>
      <c r="CV15" s="642"/>
      <c r="CW15" s="642"/>
      <c r="CX15" s="642"/>
      <c r="CY15" s="643"/>
      <c r="CZ15" s="644">
        <v>11.8</v>
      </c>
      <c r="DA15" s="644"/>
      <c r="DB15" s="644"/>
      <c r="DC15" s="644"/>
      <c r="DD15" s="650">
        <v>668031</v>
      </c>
      <c r="DE15" s="642"/>
      <c r="DF15" s="642"/>
      <c r="DG15" s="642"/>
      <c r="DH15" s="642"/>
      <c r="DI15" s="642"/>
      <c r="DJ15" s="642"/>
      <c r="DK15" s="642"/>
      <c r="DL15" s="642"/>
      <c r="DM15" s="642"/>
      <c r="DN15" s="642"/>
      <c r="DO15" s="642"/>
      <c r="DP15" s="643"/>
      <c r="DQ15" s="650">
        <v>1262932</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231</v>
      </c>
      <c r="S16" s="642"/>
      <c r="T16" s="642"/>
      <c r="U16" s="642"/>
      <c r="V16" s="642"/>
      <c r="W16" s="642"/>
      <c r="X16" s="642"/>
      <c r="Y16" s="643"/>
      <c r="Z16" s="644" t="s">
        <v>231</v>
      </c>
      <c r="AA16" s="644"/>
      <c r="AB16" s="644"/>
      <c r="AC16" s="644"/>
      <c r="AD16" s="645" t="s">
        <v>231</v>
      </c>
      <c r="AE16" s="645"/>
      <c r="AF16" s="645"/>
      <c r="AG16" s="645"/>
      <c r="AH16" s="645"/>
      <c r="AI16" s="645"/>
      <c r="AJ16" s="645"/>
      <c r="AK16" s="645"/>
      <c r="AL16" s="646" t="s">
        <v>125</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231</v>
      </c>
      <c r="BH16" s="642"/>
      <c r="BI16" s="642"/>
      <c r="BJ16" s="642"/>
      <c r="BK16" s="642"/>
      <c r="BL16" s="642"/>
      <c r="BM16" s="642"/>
      <c r="BN16" s="643"/>
      <c r="BO16" s="644" t="s">
        <v>231</v>
      </c>
      <c r="BP16" s="644"/>
      <c r="BQ16" s="644"/>
      <c r="BR16" s="644"/>
      <c r="BS16" s="650" t="s">
        <v>231</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78335</v>
      </c>
      <c r="CS16" s="642"/>
      <c r="CT16" s="642"/>
      <c r="CU16" s="642"/>
      <c r="CV16" s="642"/>
      <c r="CW16" s="642"/>
      <c r="CX16" s="642"/>
      <c r="CY16" s="643"/>
      <c r="CZ16" s="644">
        <v>0.5</v>
      </c>
      <c r="DA16" s="644"/>
      <c r="DB16" s="644"/>
      <c r="DC16" s="644"/>
      <c r="DD16" s="650" t="s">
        <v>231</v>
      </c>
      <c r="DE16" s="642"/>
      <c r="DF16" s="642"/>
      <c r="DG16" s="642"/>
      <c r="DH16" s="642"/>
      <c r="DI16" s="642"/>
      <c r="DJ16" s="642"/>
      <c r="DK16" s="642"/>
      <c r="DL16" s="642"/>
      <c r="DM16" s="642"/>
      <c r="DN16" s="642"/>
      <c r="DO16" s="642"/>
      <c r="DP16" s="643"/>
      <c r="DQ16" s="650">
        <v>44689</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58347</v>
      </c>
      <c r="S17" s="642"/>
      <c r="T17" s="642"/>
      <c r="U17" s="642"/>
      <c r="V17" s="642"/>
      <c r="W17" s="642"/>
      <c r="X17" s="642"/>
      <c r="Y17" s="643"/>
      <c r="Z17" s="644">
        <v>0.3</v>
      </c>
      <c r="AA17" s="644"/>
      <c r="AB17" s="644"/>
      <c r="AC17" s="644"/>
      <c r="AD17" s="645">
        <v>58347</v>
      </c>
      <c r="AE17" s="645"/>
      <c r="AF17" s="645"/>
      <c r="AG17" s="645"/>
      <c r="AH17" s="645"/>
      <c r="AI17" s="645"/>
      <c r="AJ17" s="645"/>
      <c r="AK17" s="645"/>
      <c r="AL17" s="646">
        <v>0.6</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231</v>
      </c>
      <c r="BH17" s="642"/>
      <c r="BI17" s="642"/>
      <c r="BJ17" s="642"/>
      <c r="BK17" s="642"/>
      <c r="BL17" s="642"/>
      <c r="BM17" s="642"/>
      <c r="BN17" s="643"/>
      <c r="BO17" s="644" t="s">
        <v>125</v>
      </c>
      <c r="BP17" s="644"/>
      <c r="BQ17" s="644"/>
      <c r="BR17" s="644"/>
      <c r="BS17" s="650" t="s">
        <v>231</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1248265</v>
      </c>
      <c r="CS17" s="642"/>
      <c r="CT17" s="642"/>
      <c r="CU17" s="642"/>
      <c r="CV17" s="642"/>
      <c r="CW17" s="642"/>
      <c r="CX17" s="642"/>
      <c r="CY17" s="643"/>
      <c r="CZ17" s="644">
        <v>7.2</v>
      </c>
      <c r="DA17" s="644"/>
      <c r="DB17" s="644"/>
      <c r="DC17" s="644"/>
      <c r="DD17" s="650" t="s">
        <v>125</v>
      </c>
      <c r="DE17" s="642"/>
      <c r="DF17" s="642"/>
      <c r="DG17" s="642"/>
      <c r="DH17" s="642"/>
      <c r="DI17" s="642"/>
      <c r="DJ17" s="642"/>
      <c r="DK17" s="642"/>
      <c r="DL17" s="642"/>
      <c r="DM17" s="642"/>
      <c r="DN17" s="642"/>
      <c r="DO17" s="642"/>
      <c r="DP17" s="643"/>
      <c r="DQ17" s="650">
        <v>1248265</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3621077</v>
      </c>
      <c r="S18" s="642"/>
      <c r="T18" s="642"/>
      <c r="U18" s="642"/>
      <c r="V18" s="642"/>
      <c r="W18" s="642"/>
      <c r="X18" s="642"/>
      <c r="Y18" s="643"/>
      <c r="Z18" s="644">
        <v>20.3</v>
      </c>
      <c r="AA18" s="644"/>
      <c r="AB18" s="644"/>
      <c r="AC18" s="644"/>
      <c r="AD18" s="645">
        <v>3000588</v>
      </c>
      <c r="AE18" s="645"/>
      <c r="AF18" s="645"/>
      <c r="AG18" s="645"/>
      <c r="AH18" s="645"/>
      <c r="AI18" s="645"/>
      <c r="AJ18" s="645"/>
      <c r="AK18" s="645"/>
      <c r="AL18" s="646">
        <v>30.9</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231</v>
      </c>
      <c r="BH18" s="642"/>
      <c r="BI18" s="642"/>
      <c r="BJ18" s="642"/>
      <c r="BK18" s="642"/>
      <c r="BL18" s="642"/>
      <c r="BM18" s="642"/>
      <c r="BN18" s="643"/>
      <c r="BO18" s="644" t="s">
        <v>231</v>
      </c>
      <c r="BP18" s="644"/>
      <c r="BQ18" s="644"/>
      <c r="BR18" s="644"/>
      <c r="BS18" s="650" t="s">
        <v>125</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231</v>
      </c>
      <c r="CS18" s="642"/>
      <c r="CT18" s="642"/>
      <c r="CU18" s="642"/>
      <c r="CV18" s="642"/>
      <c r="CW18" s="642"/>
      <c r="CX18" s="642"/>
      <c r="CY18" s="643"/>
      <c r="CZ18" s="644" t="s">
        <v>231</v>
      </c>
      <c r="DA18" s="644"/>
      <c r="DB18" s="644"/>
      <c r="DC18" s="644"/>
      <c r="DD18" s="650" t="s">
        <v>231</v>
      </c>
      <c r="DE18" s="642"/>
      <c r="DF18" s="642"/>
      <c r="DG18" s="642"/>
      <c r="DH18" s="642"/>
      <c r="DI18" s="642"/>
      <c r="DJ18" s="642"/>
      <c r="DK18" s="642"/>
      <c r="DL18" s="642"/>
      <c r="DM18" s="642"/>
      <c r="DN18" s="642"/>
      <c r="DO18" s="642"/>
      <c r="DP18" s="643"/>
      <c r="DQ18" s="650" t="s">
        <v>231</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3000588</v>
      </c>
      <c r="S19" s="642"/>
      <c r="T19" s="642"/>
      <c r="U19" s="642"/>
      <c r="V19" s="642"/>
      <c r="W19" s="642"/>
      <c r="X19" s="642"/>
      <c r="Y19" s="643"/>
      <c r="Z19" s="644">
        <v>16.8</v>
      </c>
      <c r="AA19" s="644"/>
      <c r="AB19" s="644"/>
      <c r="AC19" s="644"/>
      <c r="AD19" s="645">
        <v>3000588</v>
      </c>
      <c r="AE19" s="645"/>
      <c r="AF19" s="645"/>
      <c r="AG19" s="645"/>
      <c r="AH19" s="645"/>
      <c r="AI19" s="645"/>
      <c r="AJ19" s="645"/>
      <c r="AK19" s="645"/>
      <c r="AL19" s="646">
        <v>30.9</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324920</v>
      </c>
      <c r="BH19" s="642"/>
      <c r="BI19" s="642"/>
      <c r="BJ19" s="642"/>
      <c r="BK19" s="642"/>
      <c r="BL19" s="642"/>
      <c r="BM19" s="642"/>
      <c r="BN19" s="643"/>
      <c r="BO19" s="644">
        <v>5.6</v>
      </c>
      <c r="BP19" s="644"/>
      <c r="BQ19" s="644"/>
      <c r="BR19" s="644"/>
      <c r="BS19" s="650" t="s">
        <v>231</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125</v>
      </c>
      <c r="CS19" s="642"/>
      <c r="CT19" s="642"/>
      <c r="CU19" s="642"/>
      <c r="CV19" s="642"/>
      <c r="CW19" s="642"/>
      <c r="CX19" s="642"/>
      <c r="CY19" s="643"/>
      <c r="CZ19" s="644" t="s">
        <v>231</v>
      </c>
      <c r="DA19" s="644"/>
      <c r="DB19" s="644"/>
      <c r="DC19" s="644"/>
      <c r="DD19" s="650" t="s">
        <v>125</v>
      </c>
      <c r="DE19" s="642"/>
      <c r="DF19" s="642"/>
      <c r="DG19" s="642"/>
      <c r="DH19" s="642"/>
      <c r="DI19" s="642"/>
      <c r="DJ19" s="642"/>
      <c r="DK19" s="642"/>
      <c r="DL19" s="642"/>
      <c r="DM19" s="642"/>
      <c r="DN19" s="642"/>
      <c r="DO19" s="642"/>
      <c r="DP19" s="643"/>
      <c r="DQ19" s="650" t="s">
        <v>231</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620489</v>
      </c>
      <c r="S20" s="642"/>
      <c r="T20" s="642"/>
      <c r="U20" s="642"/>
      <c r="V20" s="642"/>
      <c r="W20" s="642"/>
      <c r="X20" s="642"/>
      <c r="Y20" s="643"/>
      <c r="Z20" s="644">
        <v>3.5</v>
      </c>
      <c r="AA20" s="644"/>
      <c r="AB20" s="644"/>
      <c r="AC20" s="644"/>
      <c r="AD20" s="645" t="s">
        <v>231</v>
      </c>
      <c r="AE20" s="645"/>
      <c r="AF20" s="645"/>
      <c r="AG20" s="645"/>
      <c r="AH20" s="645"/>
      <c r="AI20" s="645"/>
      <c r="AJ20" s="645"/>
      <c r="AK20" s="645"/>
      <c r="AL20" s="646" t="s">
        <v>231</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324920</v>
      </c>
      <c r="BH20" s="642"/>
      <c r="BI20" s="642"/>
      <c r="BJ20" s="642"/>
      <c r="BK20" s="642"/>
      <c r="BL20" s="642"/>
      <c r="BM20" s="642"/>
      <c r="BN20" s="643"/>
      <c r="BO20" s="644">
        <v>5.6</v>
      </c>
      <c r="BP20" s="644"/>
      <c r="BQ20" s="644"/>
      <c r="BR20" s="644"/>
      <c r="BS20" s="650" t="s">
        <v>231</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17277874</v>
      </c>
      <c r="CS20" s="642"/>
      <c r="CT20" s="642"/>
      <c r="CU20" s="642"/>
      <c r="CV20" s="642"/>
      <c r="CW20" s="642"/>
      <c r="CX20" s="642"/>
      <c r="CY20" s="643"/>
      <c r="CZ20" s="644">
        <v>100</v>
      </c>
      <c r="DA20" s="644"/>
      <c r="DB20" s="644"/>
      <c r="DC20" s="644"/>
      <c r="DD20" s="650">
        <v>1659298</v>
      </c>
      <c r="DE20" s="642"/>
      <c r="DF20" s="642"/>
      <c r="DG20" s="642"/>
      <c r="DH20" s="642"/>
      <c r="DI20" s="642"/>
      <c r="DJ20" s="642"/>
      <c r="DK20" s="642"/>
      <c r="DL20" s="642"/>
      <c r="DM20" s="642"/>
      <c r="DN20" s="642"/>
      <c r="DO20" s="642"/>
      <c r="DP20" s="643"/>
      <c r="DQ20" s="650">
        <v>11996115</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231</v>
      </c>
      <c r="S21" s="642"/>
      <c r="T21" s="642"/>
      <c r="U21" s="642"/>
      <c r="V21" s="642"/>
      <c r="W21" s="642"/>
      <c r="X21" s="642"/>
      <c r="Y21" s="643"/>
      <c r="Z21" s="644" t="s">
        <v>231</v>
      </c>
      <c r="AA21" s="644"/>
      <c r="AB21" s="644"/>
      <c r="AC21" s="644"/>
      <c r="AD21" s="645" t="s">
        <v>231</v>
      </c>
      <c r="AE21" s="645"/>
      <c r="AF21" s="645"/>
      <c r="AG21" s="645"/>
      <c r="AH21" s="645"/>
      <c r="AI21" s="645"/>
      <c r="AJ21" s="645"/>
      <c r="AK21" s="645"/>
      <c r="AL21" s="646" t="s">
        <v>125</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231</v>
      </c>
      <c r="BH21" s="642"/>
      <c r="BI21" s="642"/>
      <c r="BJ21" s="642"/>
      <c r="BK21" s="642"/>
      <c r="BL21" s="642"/>
      <c r="BM21" s="642"/>
      <c r="BN21" s="643"/>
      <c r="BO21" s="644" t="s">
        <v>231</v>
      </c>
      <c r="BP21" s="644"/>
      <c r="BQ21" s="644"/>
      <c r="BR21" s="644"/>
      <c r="BS21" s="650" t="s">
        <v>231</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10643921</v>
      </c>
      <c r="S22" s="642"/>
      <c r="T22" s="642"/>
      <c r="U22" s="642"/>
      <c r="V22" s="642"/>
      <c r="W22" s="642"/>
      <c r="X22" s="642"/>
      <c r="Y22" s="643"/>
      <c r="Z22" s="644">
        <v>59.7</v>
      </c>
      <c r="AA22" s="644"/>
      <c r="AB22" s="644"/>
      <c r="AC22" s="644"/>
      <c r="AD22" s="645">
        <v>9698512</v>
      </c>
      <c r="AE22" s="645"/>
      <c r="AF22" s="645"/>
      <c r="AG22" s="645"/>
      <c r="AH22" s="645"/>
      <c r="AI22" s="645"/>
      <c r="AJ22" s="645"/>
      <c r="AK22" s="645"/>
      <c r="AL22" s="646">
        <v>99.8</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125</v>
      </c>
      <c r="BH22" s="642"/>
      <c r="BI22" s="642"/>
      <c r="BJ22" s="642"/>
      <c r="BK22" s="642"/>
      <c r="BL22" s="642"/>
      <c r="BM22" s="642"/>
      <c r="BN22" s="643"/>
      <c r="BO22" s="644" t="s">
        <v>231</v>
      </c>
      <c r="BP22" s="644"/>
      <c r="BQ22" s="644"/>
      <c r="BR22" s="644"/>
      <c r="BS22" s="650" t="s">
        <v>231</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4922</v>
      </c>
      <c r="S23" s="642"/>
      <c r="T23" s="642"/>
      <c r="U23" s="642"/>
      <c r="V23" s="642"/>
      <c r="W23" s="642"/>
      <c r="X23" s="642"/>
      <c r="Y23" s="643"/>
      <c r="Z23" s="644">
        <v>0</v>
      </c>
      <c r="AA23" s="644"/>
      <c r="AB23" s="644"/>
      <c r="AC23" s="644"/>
      <c r="AD23" s="645">
        <v>4922</v>
      </c>
      <c r="AE23" s="645"/>
      <c r="AF23" s="645"/>
      <c r="AG23" s="645"/>
      <c r="AH23" s="645"/>
      <c r="AI23" s="645"/>
      <c r="AJ23" s="645"/>
      <c r="AK23" s="645"/>
      <c r="AL23" s="646">
        <v>0.1</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v>324920</v>
      </c>
      <c r="BH23" s="642"/>
      <c r="BI23" s="642"/>
      <c r="BJ23" s="642"/>
      <c r="BK23" s="642"/>
      <c r="BL23" s="642"/>
      <c r="BM23" s="642"/>
      <c r="BN23" s="643"/>
      <c r="BO23" s="644">
        <v>5.6</v>
      </c>
      <c r="BP23" s="644"/>
      <c r="BQ23" s="644"/>
      <c r="BR23" s="644"/>
      <c r="BS23" s="650" t="s">
        <v>231</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3" t="s">
        <v>284</v>
      </c>
      <c r="DM23" s="674"/>
      <c r="DN23" s="674"/>
      <c r="DO23" s="674"/>
      <c r="DP23" s="674"/>
      <c r="DQ23" s="674"/>
      <c r="DR23" s="674"/>
      <c r="DS23" s="674"/>
      <c r="DT23" s="674"/>
      <c r="DU23" s="674"/>
      <c r="DV23" s="675"/>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319014</v>
      </c>
      <c r="S24" s="642"/>
      <c r="T24" s="642"/>
      <c r="U24" s="642"/>
      <c r="V24" s="642"/>
      <c r="W24" s="642"/>
      <c r="X24" s="642"/>
      <c r="Y24" s="643"/>
      <c r="Z24" s="644">
        <v>1.8</v>
      </c>
      <c r="AA24" s="644"/>
      <c r="AB24" s="644"/>
      <c r="AC24" s="644"/>
      <c r="AD24" s="645" t="s">
        <v>231</v>
      </c>
      <c r="AE24" s="645"/>
      <c r="AF24" s="645"/>
      <c r="AG24" s="645"/>
      <c r="AH24" s="645"/>
      <c r="AI24" s="645"/>
      <c r="AJ24" s="645"/>
      <c r="AK24" s="645"/>
      <c r="AL24" s="646" t="s">
        <v>231</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125</v>
      </c>
      <c r="BH24" s="642"/>
      <c r="BI24" s="642"/>
      <c r="BJ24" s="642"/>
      <c r="BK24" s="642"/>
      <c r="BL24" s="642"/>
      <c r="BM24" s="642"/>
      <c r="BN24" s="643"/>
      <c r="BO24" s="644" t="s">
        <v>231</v>
      </c>
      <c r="BP24" s="644"/>
      <c r="BQ24" s="644"/>
      <c r="BR24" s="644"/>
      <c r="BS24" s="650" t="s">
        <v>231</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7895746</v>
      </c>
      <c r="CS24" s="631"/>
      <c r="CT24" s="631"/>
      <c r="CU24" s="631"/>
      <c r="CV24" s="631"/>
      <c r="CW24" s="631"/>
      <c r="CX24" s="631"/>
      <c r="CY24" s="632"/>
      <c r="CZ24" s="635">
        <v>45.7</v>
      </c>
      <c r="DA24" s="636"/>
      <c r="DB24" s="636"/>
      <c r="DC24" s="655"/>
      <c r="DD24" s="676">
        <v>4579948</v>
      </c>
      <c r="DE24" s="631"/>
      <c r="DF24" s="631"/>
      <c r="DG24" s="631"/>
      <c r="DH24" s="631"/>
      <c r="DI24" s="631"/>
      <c r="DJ24" s="631"/>
      <c r="DK24" s="632"/>
      <c r="DL24" s="676">
        <v>4443539</v>
      </c>
      <c r="DM24" s="631"/>
      <c r="DN24" s="631"/>
      <c r="DO24" s="631"/>
      <c r="DP24" s="631"/>
      <c r="DQ24" s="631"/>
      <c r="DR24" s="631"/>
      <c r="DS24" s="631"/>
      <c r="DT24" s="631"/>
      <c r="DU24" s="631"/>
      <c r="DV24" s="632"/>
      <c r="DW24" s="635">
        <v>42.5</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276030</v>
      </c>
      <c r="S25" s="642"/>
      <c r="T25" s="642"/>
      <c r="U25" s="642"/>
      <c r="V25" s="642"/>
      <c r="W25" s="642"/>
      <c r="X25" s="642"/>
      <c r="Y25" s="643"/>
      <c r="Z25" s="644">
        <v>1.5</v>
      </c>
      <c r="AA25" s="644"/>
      <c r="AB25" s="644"/>
      <c r="AC25" s="644"/>
      <c r="AD25" s="645">
        <v>10829</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125</v>
      </c>
      <c r="BH25" s="642"/>
      <c r="BI25" s="642"/>
      <c r="BJ25" s="642"/>
      <c r="BK25" s="642"/>
      <c r="BL25" s="642"/>
      <c r="BM25" s="642"/>
      <c r="BN25" s="643"/>
      <c r="BO25" s="644" t="s">
        <v>125</v>
      </c>
      <c r="BP25" s="644"/>
      <c r="BQ25" s="644"/>
      <c r="BR25" s="644"/>
      <c r="BS25" s="650" t="s">
        <v>231</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2114654</v>
      </c>
      <c r="CS25" s="665"/>
      <c r="CT25" s="665"/>
      <c r="CU25" s="665"/>
      <c r="CV25" s="665"/>
      <c r="CW25" s="665"/>
      <c r="CX25" s="665"/>
      <c r="CY25" s="666"/>
      <c r="CZ25" s="646">
        <v>12.2</v>
      </c>
      <c r="DA25" s="677"/>
      <c r="DB25" s="677"/>
      <c r="DC25" s="679"/>
      <c r="DD25" s="650">
        <v>1879490</v>
      </c>
      <c r="DE25" s="665"/>
      <c r="DF25" s="665"/>
      <c r="DG25" s="665"/>
      <c r="DH25" s="665"/>
      <c r="DI25" s="665"/>
      <c r="DJ25" s="665"/>
      <c r="DK25" s="666"/>
      <c r="DL25" s="650">
        <v>1827974</v>
      </c>
      <c r="DM25" s="665"/>
      <c r="DN25" s="665"/>
      <c r="DO25" s="665"/>
      <c r="DP25" s="665"/>
      <c r="DQ25" s="665"/>
      <c r="DR25" s="665"/>
      <c r="DS25" s="665"/>
      <c r="DT25" s="665"/>
      <c r="DU25" s="665"/>
      <c r="DV25" s="666"/>
      <c r="DW25" s="646">
        <v>17.5</v>
      </c>
      <c r="DX25" s="677"/>
      <c r="DY25" s="677"/>
      <c r="DZ25" s="677"/>
      <c r="EA25" s="677"/>
      <c r="EB25" s="677"/>
      <c r="EC25" s="678"/>
    </row>
    <row r="26" spans="2:133" ht="11.25" customHeight="1" x14ac:dyDescent="0.15">
      <c r="B26" s="638" t="s">
        <v>292</v>
      </c>
      <c r="C26" s="639"/>
      <c r="D26" s="639"/>
      <c r="E26" s="639"/>
      <c r="F26" s="639"/>
      <c r="G26" s="639"/>
      <c r="H26" s="639"/>
      <c r="I26" s="639"/>
      <c r="J26" s="639"/>
      <c r="K26" s="639"/>
      <c r="L26" s="639"/>
      <c r="M26" s="639"/>
      <c r="N26" s="639"/>
      <c r="O26" s="639"/>
      <c r="P26" s="639"/>
      <c r="Q26" s="640"/>
      <c r="R26" s="641">
        <v>139962</v>
      </c>
      <c r="S26" s="642"/>
      <c r="T26" s="642"/>
      <c r="U26" s="642"/>
      <c r="V26" s="642"/>
      <c r="W26" s="642"/>
      <c r="X26" s="642"/>
      <c r="Y26" s="643"/>
      <c r="Z26" s="644">
        <v>0.8</v>
      </c>
      <c r="AA26" s="644"/>
      <c r="AB26" s="644"/>
      <c r="AC26" s="644"/>
      <c r="AD26" s="645" t="s">
        <v>231</v>
      </c>
      <c r="AE26" s="645"/>
      <c r="AF26" s="645"/>
      <c r="AG26" s="645"/>
      <c r="AH26" s="645"/>
      <c r="AI26" s="645"/>
      <c r="AJ26" s="645"/>
      <c r="AK26" s="645"/>
      <c r="AL26" s="646" t="s">
        <v>231</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231</v>
      </c>
      <c r="BH26" s="642"/>
      <c r="BI26" s="642"/>
      <c r="BJ26" s="642"/>
      <c r="BK26" s="642"/>
      <c r="BL26" s="642"/>
      <c r="BM26" s="642"/>
      <c r="BN26" s="643"/>
      <c r="BO26" s="644" t="s">
        <v>125</v>
      </c>
      <c r="BP26" s="644"/>
      <c r="BQ26" s="644"/>
      <c r="BR26" s="644"/>
      <c r="BS26" s="650" t="s">
        <v>231</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1396719</v>
      </c>
      <c r="CS26" s="642"/>
      <c r="CT26" s="642"/>
      <c r="CU26" s="642"/>
      <c r="CV26" s="642"/>
      <c r="CW26" s="642"/>
      <c r="CX26" s="642"/>
      <c r="CY26" s="643"/>
      <c r="CZ26" s="646">
        <v>8.1</v>
      </c>
      <c r="DA26" s="677"/>
      <c r="DB26" s="677"/>
      <c r="DC26" s="679"/>
      <c r="DD26" s="650">
        <v>1173735</v>
      </c>
      <c r="DE26" s="642"/>
      <c r="DF26" s="642"/>
      <c r="DG26" s="642"/>
      <c r="DH26" s="642"/>
      <c r="DI26" s="642"/>
      <c r="DJ26" s="642"/>
      <c r="DK26" s="643"/>
      <c r="DL26" s="650" t="s">
        <v>231</v>
      </c>
      <c r="DM26" s="642"/>
      <c r="DN26" s="642"/>
      <c r="DO26" s="642"/>
      <c r="DP26" s="642"/>
      <c r="DQ26" s="642"/>
      <c r="DR26" s="642"/>
      <c r="DS26" s="642"/>
      <c r="DT26" s="642"/>
      <c r="DU26" s="642"/>
      <c r="DV26" s="643"/>
      <c r="DW26" s="646" t="s">
        <v>125</v>
      </c>
      <c r="DX26" s="677"/>
      <c r="DY26" s="677"/>
      <c r="DZ26" s="677"/>
      <c r="EA26" s="677"/>
      <c r="EB26" s="677"/>
      <c r="EC26" s="678"/>
    </row>
    <row r="27" spans="2:133" ht="11.25" customHeight="1" x14ac:dyDescent="0.15">
      <c r="B27" s="638" t="s">
        <v>295</v>
      </c>
      <c r="C27" s="639"/>
      <c r="D27" s="639"/>
      <c r="E27" s="639"/>
      <c r="F27" s="639"/>
      <c r="G27" s="639"/>
      <c r="H27" s="639"/>
      <c r="I27" s="639"/>
      <c r="J27" s="639"/>
      <c r="K27" s="639"/>
      <c r="L27" s="639"/>
      <c r="M27" s="639"/>
      <c r="N27" s="639"/>
      <c r="O27" s="639"/>
      <c r="P27" s="639"/>
      <c r="Q27" s="640"/>
      <c r="R27" s="641">
        <v>2602709</v>
      </c>
      <c r="S27" s="642"/>
      <c r="T27" s="642"/>
      <c r="U27" s="642"/>
      <c r="V27" s="642"/>
      <c r="W27" s="642"/>
      <c r="X27" s="642"/>
      <c r="Y27" s="643"/>
      <c r="Z27" s="644">
        <v>14.6</v>
      </c>
      <c r="AA27" s="644"/>
      <c r="AB27" s="644"/>
      <c r="AC27" s="644"/>
      <c r="AD27" s="645" t="s">
        <v>231</v>
      </c>
      <c r="AE27" s="645"/>
      <c r="AF27" s="645"/>
      <c r="AG27" s="645"/>
      <c r="AH27" s="645"/>
      <c r="AI27" s="645"/>
      <c r="AJ27" s="645"/>
      <c r="AK27" s="645"/>
      <c r="AL27" s="646" t="s">
        <v>231</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5847766</v>
      </c>
      <c r="BH27" s="642"/>
      <c r="BI27" s="642"/>
      <c r="BJ27" s="642"/>
      <c r="BK27" s="642"/>
      <c r="BL27" s="642"/>
      <c r="BM27" s="642"/>
      <c r="BN27" s="643"/>
      <c r="BO27" s="644">
        <v>100</v>
      </c>
      <c r="BP27" s="644"/>
      <c r="BQ27" s="644"/>
      <c r="BR27" s="644"/>
      <c r="BS27" s="650">
        <v>30656</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4532827</v>
      </c>
      <c r="CS27" s="665"/>
      <c r="CT27" s="665"/>
      <c r="CU27" s="665"/>
      <c r="CV27" s="665"/>
      <c r="CW27" s="665"/>
      <c r="CX27" s="665"/>
      <c r="CY27" s="666"/>
      <c r="CZ27" s="646">
        <v>26.2</v>
      </c>
      <c r="DA27" s="677"/>
      <c r="DB27" s="677"/>
      <c r="DC27" s="679"/>
      <c r="DD27" s="650">
        <v>1452193</v>
      </c>
      <c r="DE27" s="665"/>
      <c r="DF27" s="665"/>
      <c r="DG27" s="665"/>
      <c r="DH27" s="665"/>
      <c r="DI27" s="665"/>
      <c r="DJ27" s="665"/>
      <c r="DK27" s="666"/>
      <c r="DL27" s="650">
        <v>1448500</v>
      </c>
      <c r="DM27" s="665"/>
      <c r="DN27" s="665"/>
      <c r="DO27" s="665"/>
      <c r="DP27" s="665"/>
      <c r="DQ27" s="665"/>
      <c r="DR27" s="665"/>
      <c r="DS27" s="665"/>
      <c r="DT27" s="665"/>
      <c r="DU27" s="665"/>
      <c r="DV27" s="666"/>
      <c r="DW27" s="646">
        <v>13.9</v>
      </c>
      <c r="DX27" s="677"/>
      <c r="DY27" s="677"/>
      <c r="DZ27" s="677"/>
      <c r="EA27" s="677"/>
      <c r="EB27" s="677"/>
      <c r="EC27" s="678"/>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231</v>
      </c>
      <c r="S28" s="642"/>
      <c r="T28" s="642"/>
      <c r="U28" s="642"/>
      <c r="V28" s="642"/>
      <c r="W28" s="642"/>
      <c r="X28" s="642"/>
      <c r="Y28" s="643"/>
      <c r="Z28" s="644" t="s">
        <v>231</v>
      </c>
      <c r="AA28" s="644"/>
      <c r="AB28" s="644"/>
      <c r="AC28" s="644"/>
      <c r="AD28" s="645" t="s">
        <v>231</v>
      </c>
      <c r="AE28" s="645"/>
      <c r="AF28" s="645"/>
      <c r="AG28" s="645"/>
      <c r="AH28" s="645"/>
      <c r="AI28" s="645"/>
      <c r="AJ28" s="645"/>
      <c r="AK28" s="645"/>
      <c r="AL28" s="646" t="s">
        <v>231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1248265</v>
      </c>
      <c r="CS28" s="642"/>
      <c r="CT28" s="642"/>
      <c r="CU28" s="642"/>
      <c r="CV28" s="642"/>
      <c r="CW28" s="642"/>
      <c r="CX28" s="642"/>
      <c r="CY28" s="643"/>
      <c r="CZ28" s="646">
        <v>7.2</v>
      </c>
      <c r="DA28" s="677"/>
      <c r="DB28" s="677"/>
      <c r="DC28" s="679"/>
      <c r="DD28" s="650">
        <v>1248265</v>
      </c>
      <c r="DE28" s="642"/>
      <c r="DF28" s="642"/>
      <c r="DG28" s="642"/>
      <c r="DH28" s="642"/>
      <c r="DI28" s="642"/>
      <c r="DJ28" s="642"/>
      <c r="DK28" s="643"/>
      <c r="DL28" s="650">
        <v>1167065</v>
      </c>
      <c r="DM28" s="642"/>
      <c r="DN28" s="642"/>
      <c r="DO28" s="642"/>
      <c r="DP28" s="642"/>
      <c r="DQ28" s="642"/>
      <c r="DR28" s="642"/>
      <c r="DS28" s="642"/>
      <c r="DT28" s="642"/>
      <c r="DU28" s="642"/>
      <c r="DV28" s="643"/>
      <c r="DW28" s="646">
        <v>11.2</v>
      </c>
      <c r="DX28" s="677"/>
      <c r="DY28" s="677"/>
      <c r="DZ28" s="677"/>
      <c r="EA28" s="677"/>
      <c r="EB28" s="677"/>
      <c r="EC28" s="678"/>
    </row>
    <row r="29" spans="2:133" ht="11.25" customHeight="1" x14ac:dyDescent="0.15">
      <c r="B29" s="638" t="s">
        <v>300</v>
      </c>
      <c r="C29" s="639"/>
      <c r="D29" s="639"/>
      <c r="E29" s="639"/>
      <c r="F29" s="639"/>
      <c r="G29" s="639"/>
      <c r="H29" s="639"/>
      <c r="I29" s="639"/>
      <c r="J29" s="639"/>
      <c r="K29" s="639"/>
      <c r="L29" s="639"/>
      <c r="M29" s="639"/>
      <c r="N29" s="639"/>
      <c r="O29" s="639"/>
      <c r="P29" s="639"/>
      <c r="Q29" s="640"/>
      <c r="R29" s="641">
        <v>1216893</v>
      </c>
      <c r="S29" s="642"/>
      <c r="T29" s="642"/>
      <c r="U29" s="642"/>
      <c r="V29" s="642"/>
      <c r="W29" s="642"/>
      <c r="X29" s="642"/>
      <c r="Y29" s="643"/>
      <c r="Z29" s="644">
        <v>6.8</v>
      </c>
      <c r="AA29" s="644"/>
      <c r="AB29" s="644"/>
      <c r="AC29" s="644"/>
      <c r="AD29" s="645" t="s">
        <v>125</v>
      </c>
      <c r="AE29" s="645"/>
      <c r="AF29" s="645"/>
      <c r="AG29" s="645"/>
      <c r="AH29" s="645"/>
      <c r="AI29" s="645"/>
      <c r="AJ29" s="645"/>
      <c r="AK29" s="645"/>
      <c r="AL29" s="646" t="s">
        <v>231</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1248265</v>
      </c>
      <c r="CS29" s="665"/>
      <c r="CT29" s="665"/>
      <c r="CU29" s="665"/>
      <c r="CV29" s="665"/>
      <c r="CW29" s="665"/>
      <c r="CX29" s="665"/>
      <c r="CY29" s="666"/>
      <c r="CZ29" s="646">
        <v>7.2</v>
      </c>
      <c r="DA29" s="677"/>
      <c r="DB29" s="677"/>
      <c r="DC29" s="679"/>
      <c r="DD29" s="650">
        <v>1248265</v>
      </c>
      <c r="DE29" s="665"/>
      <c r="DF29" s="665"/>
      <c r="DG29" s="665"/>
      <c r="DH29" s="665"/>
      <c r="DI29" s="665"/>
      <c r="DJ29" s="665"/>
      <c r="DK29" s="666"/>
      <c r="DL29" s="650">
        <v>1167065</v>
      </c>
      <c r="DM29" s="665"/>
      <c r="DN29" s="665"/>
      <c r="DO29" s="665"/>
      <c r="DP29" s="665"/>
      <c r="DQ29" s="665"/>
      <c r="DR29" s="665"/>
      <c r="DS29" s="665"/>
      <c r="DT29" s="665"/>
      <c r="DU29" s="665"/>
      <c r="DV29" s="666"/>
      <c r="DW29" s="646">
        <v>11.2</v>
      </c>
      <c r="DX29" s="677"/>
      <c r="DY29" s="677"/>
      <c r="DZ29" s="677"/>
      <c r="EA29" s="677"/>
      <c r="EB29" s="677"/>
      <c r="EC29" s="678"/>
    </row>
    <row r="30" spans="2:133" ht="11.25" customHeight="1" x14ac:dyDescent="0.15">
      <c r="B30" s="638" t="s">
        <v>305</v>
      </c>
      <c r="C30" s="639"/>
      <c r="D30" s="639"/>
      <c r="E30" s="639"/>
      <c r="F30" s="639"/>
      <c r="G30" s="639"/>
      <c r="H30" s="639"/>
      <c r="I30" s="639"/>
      <c r="J30" s="639"/>
      <c r="K30" s="639"/>
      <c r="L30" s="639"/>
      <c r="M30" s="639"/>
      <c r="N30" s="639"/>
      <c r="O30" s="639"/>
      <c r="P30" s="639"/>
      <c r="Q30" s="640"/>
      <c r="R30" s="641">
        <v>29846</v>
      </c>
      <c r="S30" s="642"/>
      <c r="T30" s="642"/>
      <c r="U30" s="642"/>
      <c r="V30" s="642"/>
      <c r="W30" s="642"/>
      <c r="X30" s="642"/>
      <c r="Y30" s="643"/>
      <c r="Z30" s="644">
        <v>0.2</v>
      </c>
      <c r="AA30" s="644"/>
      <c r="AB30" s="644"/>
      <c r="AC30" s="644"/>
      <c r="AD30" s="645" t="s">
        <v>231</v>
      </c>
      <c r="AE30" s="645"/>
      <c r="AF30" s="645"/>
      <c r="AG30" s="645"/>
      <c r="AH30" s="645"/>
      <c r="AI30" s="645"/>
      <c r="AJ30" s="645"/>
      <c r="AK30" s="645"/>
      <c r="AL30" s="646" t="s">
        <v>231</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99.1</v>
      </c>
      <c r="BH30" s="702"/>
      <c r="BI30" s="702"/>
      <c r="BJ30" s="702"/>
      <c r="BK30" s="702"/>
      <c r="BL30" s="702"/>
      <c r="BM30" s="636">
        <v>97.5</v>
      </c>
      <c r="BN30" s="702"/>
      <c r="BO30" s="702"/>
      <c r="BP30" s="702"/>
      <c r="BQ30" s="703"/>
      <c r="BR30" s="701">
        <v>99.1</v>
      </c>
      <c r="BS30" s="702"/>
      <c r="BT30" s="702"/>
      <c r="BU30" s="702"/>
      <c r="BV30" s="702"/>
      <c r="BW30" s="702"/>
      <c r="BX30" s="636">
        <v>97.3</v>
      </c>
      <c r="BY30" s="702"/>
      <c r="BZ30" s="702"/>
      <c r="CA30" s="702"/>
      <c r="CB30" s="703"/>
      <c r="CD30" s="706"/>
      <c r="CE30" s="707"/>
      <c r="CF30" s="656" t="s">
        <v>308</v>
      </c>
      <c r="CG30" s="657"/>
      <c r="CH30" s="657"/>
      <c r="CI30" s="657"/>
      <c r="CJ30" s="657"/>
      <c r="CK30" s="657"/>
      <c r="CL30" s="657"/>
      <c r="CM30" s="657"/>
      <c r="CN30" s="657"/>
      <c r="CO30" s="657"/>
      <c r="CP30" s="657"/>
      <c r="CQ30" s="658"/>
      <c r="CR30" s="641">
        <v>1191571</v>
      </c>
      <c r="CS30" s="642"/>
      <c r="CT30" s="642"/>
      <c r="CU30" s="642"/>
      <c r="CV30" s="642"/>
      <c r="CW30" s="642"/>
      <c r="CX30" s="642"/>
      <c r="CY30" s="643"/>
      <c r="CZ30" s="646">
        <v>6.9</v>
      </c>
      <c r="DA30" s="677"/>
      <c r="DB30" s="677"/>
      <c r="DC30" s="679"/>
      <c r="DD30" s="650">
        <v>1191571</v>
      </c>
      <c r="DE30" s="642"/>
      <c r="DF30" s="642"/>
      <c r="DG30" s="642"/>
      <c r="DH30" s="642"/>
      <c r="DI30" s="642"/>
      <c r="DJ30" s="642"/>
      <c r="DK30" s="643"/>
      <c r="DL30" s="650">
        <v>1110371</v>
      </c>
      <c r="DM30" s="642"/>
      <c r="DN30" s="642"/>
      <c r="DO30" s="642"/>
      <c r="DP30" s="642"/>
      <c r="DQ30" s="642"/>
      <c r="DR30" s="642"/>
      <c r="DS30" s="642"/>
      <c r="DT30" s="642"/>
      <c r="DU30" s="642"/>
      <c r="DV30" s="643"/>
      <c r="DW30" s="646">
        <v>10.6</v>
      </c>
      <c r="DX30" s="677"/>
      <c r="DY30" s="677"/>
      <c r="DZ30" s="677"/>
      <c r="EA30" s="677"/>
      <c r="EB30" s="677"/>
      <c r="EC30" s="678"/>
    </row>
    <row r="31" spans="2:133" ht="11.25" customHeight="1" x14ac:dyDescent="0.15">
      <c r="B31" s="638" t="s">
        <v>309</v>
      </c>
      <c r="C31" s="639"/>
      <c r="D31" s="639"/>
      <c r="E31" s="639"/>
      <c r="F31" s="639"/>
      <c r="G31" s="639"/>
      <c r="H31" s="639"/>
      <c r="I31" s="639"/>
      <c r="J31" s="639"/>
      <c r="K31" s="639"/>
      <c r="L31" s="639"/>
      <c r="M31" s="639"/>
      <c r="N31" s="639"/>
      <c r="O31" s="639"/>
      <c r="P31" s="639"/>
      <c r="Q31" s="640"/>
      <c r="R31" s="641">
        <v>5456</v>
      </c>
      <c r="S31" s="642"/>
      <c r="T31" s="642"/>
      <c r="U31" s="642"/>
      <c r="V31" s="642"/>
      <c r="W31" s="642"/>
      <c r="X31" s="642"/>
      <c r="Y31" s="643"/>
      <c r="Z31" s="644">
        <v>0</v>
      </c>
      <c r="AA31" s="644"/>
      <c r="AB31" s="644"/>
      <c r="AC31" s="644"/>
      <c r="AD31" s="645" t="s">
        <v>231</v>
      </c>
      <c r="AE31" s="645"/>
      <c r="AF31" s="645"/>
      <c r="AG31" s="645"/>
      <c r="AH31" s="645"/>
      <c r="AI31" s="645"/>
      <c r="AJ31" s="645"/>
      <c r="AK31" s="645"/>
      <c r="AL31" s="646" t="s">
        <v>231</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99.2</v>
      </c>
      <c r="BH31" s="665"/>
      <c r="BI31" s="665"/>
      <c r="BJ31" s="665"/>
      <c r="BK31" s="665"/>
      <c r="BL31" s="665"/>
      <c r="BM31" s="647">
        <v>97.9</v>
      </c>
      <c r="BN31" s="699"/>
      <c r="BO31" s="699"/>
      <c r="BP31" s="699"/>
      <c r="BQ31" s="700"/>
      <c r="BR31" s="698">
        <v>99.3</v>
      </c>
      <c r="BS31" s="665"/>
      <c r="BT31" s="665"/>
      <c r="BU31" s="665"/>
      <c r="BV31" s="665"/>
      <c r="BW31" s="665"/>
      <c r="BX31" s="647">
        <v>97.7</v>
      </c>
      <c r="BY31" s="699"/>
      <c r="BZ31" s="699"/>
      <c r="CA31" s="699"/>
      <c r="CB31" s="700"/>
      <c r="CD31" s="706"/>
      <c r="CE31" s="707"/>
      <c r="CF31" s="656" t="s">
        <v>312</v>
      </c>
      <c r="CG31" s="657"/>
      <c r="CH31" s="657"/>
      <c r="CI31" s="657"/>
      <c r="CJ31" s="657"/>
      <c r="CK31" s="657"/>
      <c r="CL31" s="657"/>
      <c r="CM31" s="657"/>
      <c r="CN31" s="657"/>
      <c r="CO31" s="657"/>
      <c r="CP31" s="657"/>
      <c r="CQ31" s="658"/>
      <c r="CR31" s="641">
        <v>56694</v>
      </c>
      <c r="CS31" s="665"/>
      <c r="CT31" s="665"/>
      <c r="CU31" s="665"/>
      <c r="CV31" s="665"/>
      <c r="CW31" s="665"/>
      <c r="CX31" s="665"/>
      <c r="CY31" s="666"/>
      <c r="CZ31" s="646">
        <v>0.3</v>
      </c>
      <c r="DA31" s="677"/>
      <c r="DB31" s="677"/>
      <c r="DC31" s="679"/>
      <c r="DD31" s="650">
        <v>56694</v>
      </c>
      <c r="DE31" s="665"/>
      <c r="DF31" s="665"/>
      <c r="DG31" s="665"/>
      <c r="DH31" s="665"/>
      <c r="DI31" s="665"/>
      <c r="DJ31" s="665"/>
      <c r="DK31" s="666"/>
      <c r="DL31" s="650">
        <v>56694</v>
      </c>
      <c r="DM31" s="665"/>
      <c r="DN31" s="665"/>
      <c r="DO31" s="665"/>
      <c r="DP31" s="665"/>
      <c r="DQ31" s="665"/>
      <c r="DR31" s="665"/>
      <c r="DS31" s="665"/>
      <c r="DT31" s="665"/>
      <c r="DU31" s="665"/>
      <c r="DV31" s="666"/>
      <c r="DW31" s="646">
        <v>0.5</v>
      </c>
      <c r="DX31" s="677"/>
      <c r="DY31" s="677"/>
      <c r="DZ31" s="677"/>
      <c r="EA31" s="677"/>
      <c r="EB31" s="677"/>
      <c r="EC31" s="678"/>
    </row>
    <row r="32" spans="2:133" ht="11.25" customHeight="1" x14ac:dyDescent="0.15">
      <c r="B32" s="638" t="s">
        <v>313</v>
      </c>
      <c r="C32" s="639"/>
      <c r="D32" s="639"/>
      <c r="E32" s="639"/>
      <c r="F32" s="639"/>
      <c r="G32" s="639"/>
      <c r="H32" s="639"/>
      <c r="I32" s="639"/>
      <c r="J32" s="639"/>
      <c r="K32" s="639"/>
      <c r="L32" s="639"/>
      <c r="M32" s="639"/>
      <c r="N32" s="639"/>
      <c r="O32" s="639"/>
      <c r="P32" s="639"/>
      <c r="Q32" s="640"/>
      <c r="R32" s="641">
        <v>1124360</v>
      </c>
      <c r="S32" s="642"/>
      <c r="T32" s="642"/>
      <c r="U32" s="642"/>
      <c r="V32" s="642"/>
      <c r="W32" s="642"/>
      <c r="X32" s="642"/>
      <c r="Y32" s="643"/>
      <c r="Z32" s="644">
        <v>6.3</v>
      </c>
      <c r="AA32" s="644"/>
      <c r="AB32" s="644"/>
      <c r="AC32" s="644"/>
      <c r="AD32" s="645" t="s">
        <v>231</v>
      </c>
      <c r="AE32" s="645"/>
      <c r="AF32" s="645"/>
      <c r="AG32" s="645"/>
      <c r="AH32" s="645"/>
      <c r="AI32" s="645"/>
      <c r="AJ32" s="645"/>
      <c r="AK32" s="645"/>
      <c r="AL32" s="646" t="s">
        <v>231</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v>
      </c>
      <c r="BH32" s="711"/>
      <c r="BI32" s="711"/>
      <c r="BJ32" s="711"/>
      <c r="BK32" s="711"/>
      <c r="BL32" s="711"/>
      <c r="BM32" s="712">
        <v>96.8</v>
      </c>
      <c r="BN32" s="711"/>
      <c r="BO32" s="711"/>
      <c r="BP32" s="711"/>
      <c r="BQ32" s="713"/>
      <c r="BR32" s="710">
        <v>98.9</v>
      </c>
      <c r="BS32" s="711"/>
      <c r="BT32" s="711"/>
      <c r="BU32" s="711"/>
      <c r="BV32" s="711"/>
      <c r="BW32" s="711"/>
      <c r="BX32" s="712">
        <v>96.6</v>
      </c>
      <c r="BY32" s="711"/>
      <c r="BZ32" s="711"/>
      <c r="CA32" s="711"/>
      <c r="CB32" s="713"/>
      <c r="CD32" s="708"/>
      <c r="CE32" s="709"/>
      <c r="CF32" s="656" t="s">
        <v>315</v>
      </c>
      <c r="CG32" s="657"/>
      <c r="CH32" s="657"/>
      <c r="CI32" s="657"/>
      <c r="CJ32" s="657"/>
      <c r="CK32" s="657"/>
      <c r="CL32" s="657"/>
      <c r="CM32" s="657"/>
      <c r="CN32" s="657"/>
      <c r="CO32" s="657"/>
      <c r="CP32" s="657"/>
      <c r="CQ32" s="658"/>
      <c r="CR32" s="641" t="s">
        <v>231</v>
      </c>
      <c r="CS32" s="642"/>
      <c r="CT32" s="642"/>
      <c r="CU32" s="642"/>
      <c r="CV32" s="642"/>
      <c r="CW32" s="642"/>
      <c r="CX32" s="642"/>
      <c r="CY32" s="643"/>
      <c r="CZ32" s="646" t="s">
        <v>125</v>
      </c>
      <c r="DA32" s="677"/>
      <c r="DB32" s="677"/>
      <c r="DC32" s="679"/>
      <c r="DD32" s="650" t="s">
        <v>231</v>
      </c>
      <c r="DE32" s="642"/>
      <c r="DF32" s="642"/>
      <c r="DG32" s="642"/>
      <c r="DH32" s="642"/>
      <c r="DI32" s="642"/>
      <c r="DJ32" s="642"/>
      <c r="DK32" s="643"/>
      <c r="DL32" s="650" t="s">
        <v>231</v>
      </c>
      <c r="DM32" s="642"/>
      <c r="DN32" s="642"/>
      <c r="DO32" s="642"/>
      <c r="DP32" s="642"/>
      <c r="DQ32" s="642"/>
      <c r="DR32" s="642"/>
      <c r="DS32" s="642"/>
      <c r="DT32" s="642"/>
      <c r="DU32" s="642"/>
      <c r="DV32" s="643"/>
      <c r="DW32" s="646" t="s">
        <v>231</v>
      </c>
      <c r="DX32" s="677"/>
      <c r="DY32" s="677"/>
      <c r="DZ32" s="677"/>
      <c r="EA32" s="677"/>
      <c r="EB32" s="677"/>
      <c r="EC32" s="678"/>
    </row>
    <row r="33" spans="2:133" ht="11.25" customHeight="1" x14ac:dyDescent="0.15">
      <c r="B33" s="638" t="s">
        <v>316</v>
      </c>
      <c r="C33" s="639"/>
      <c r="D33" s="639"/>
      <c r="E33" s="639"/>
      <c r="F33" s="639"/>
      <c r="G33" s="639"/>
      <c r="H33" s="639"/>
      <c r="I33" s="639"/>
      <c r="J33" s="639"/>
      <c r="K33" s="639"/>
      <c r="L33" s="639"/>
      <c r="M33" s="639"/>
      <c r="N33" s="639"/>
      <c r="O33" s="639"/>
      <c r="P33" s="639"/>
      <c r="Q33" s="640"/>
      <c r="R33" s="641">
        <v>479886</v>
      </c>
      <c r="S33" s="642"/>
      <c r="T33" s="642"/>
      <c r="U33" s="642"/>
      <c r="V33" s="642"/>
      <c r="W33" s="642"/>
      <c r="X33" s="642"/>
      <c r="Y33" s="643"/>
      <c r="Z33" s="644">
        <v>2.7</v>
      </c>
      <c r="AA33" s="644"/>
      <c r="AB33" s="644"/>
      <c r="AC33" s="644"/>
      <c r="AD33" s="645" t="s">
        <v>231</v>
      </c>
      <c r="AE33" s="645"/>
      <c r="AF33" s="645"/>
      <c r="AG33" s="645"/>
      <c r="AH33" s="645"/>
      <c r="AI33" s="645"/>
      <c r="AJ33" s="645"/>
      <c r="AK33" s="645"/>
      <c r="AL33" s="646" t="s">
        <v>231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7644495</v>
      </c>
      <c r="CS33" s="665"/>
      <c r="CT33" s="665"/>
      <c r="CU33" s="665"/>
      <c r="CV33" s="665"/>
      <c r="CW33" s="665"/>
      <c r="CX33" s="665"/>
      <c r="CY33" s="666"/>
      <c r="CZ33" s="646">
        <v>44.2</v>
      </c>
      <c r="DA33" s="677"/>
      <c r="DB33" s="677"/>
      <c r="DC33" s="679"/>
      <c r="DD33" s="650">
        <v>6561962</v>
      </c>
      <c r="DE33" s="665"/>
      <c r="DF33" s="665"/>
      <c r="DG33" s="665"/>
      <c r="DH33" s="665"/>
      <c r="DI33" s="665"/>
      <c r="DJ33" s="665"/>
      <c r="DK33" s="666"/>
      <c r="DL33" s="650">
        <v>4563254</v>
      </c>
      <c r="DM33" s="665"/>
      <c r="DN33" s="665"/>
      <c r="DO33" s="665"/>
      <c r="DP33" s="665"/>
      <c r="DQ33" s="665"/>
      <c r="DR33" s="665"/>
      <c r="DS33" s="665"/>
      <c r="DT33" s="665"/>
      <c r="DU33" s="665"/>
      <c r="DV33" s="666"/>
      <c r="DW33" s="646">
        <v>43.7</v>
      </c>
      <c r="DX33" s="677"/>
      <c r="DY33" s="677"/>
      <c r="DZ33" s="677"/>
      <c r="EA33" s="677"/>
      <c r="EB33" s="677"/>
      <c r="EC33" s="678"/>
    </row>
    <row r="34" spans="2:133" ht="11.25" customHeight="1" x14ac:dyDescent="0.15">
      <c r="B34" s="638" t="s">
        <v>318</v>
      </c>
      <c r="C34" s="639"/>
      <c r="D34" s="639"/>
      <c r="E34" s="639"/>
      <c r="F34" s="639"/>
      <c r="G34" s="639"/>
      <c r="H34" s="639"/>
      <c r="I34" s="639"/>
      <c r="J34" s="639"/>
      <c r="K34" s="639"/>
      <c r="L34" s="639"/>
      <c r="M34" s="639"/>
      <c r="N34" s="639"/>
      <c r="O34" s="639"/>
      <c r="P34" s="639"/>
      <c r="Q34" s="640"/>
      <c r="R34" s="641">
        <v>173127</v>
      </c>
      <c r="S34" s="642"/>
      <c r="T34" s="642"/>
      <c r="U34" s="642"/>
      <c r="V34" s="642"/>
      <c r="W34" s="642"/>
      <c r="X34" s="642"/>
      <c r="Y34" s="643"/>
      <c r="Z34" s="644">
        <v>1</v>
      </c>
      <c r="AA34" s="644"/>
      <c r="AB34" s="644"/>
      <c r="AC34" s="644"/>
      <c r="AD34" s="645" t="s">
        <v>231</v>
      </c>
      <c r="AE34" s="645"/>
      <c r="AF34" s="645"/>
      <c r="AG34" s="645"/>
      <c r="AH34" s="645"/>
      <c r="AI34" s="645"/>
      <c r="AJ34" s="645"/>
      <c r="AK34" s="645"/>
      <c r="AL34" s="646" t="s">
        <v>231</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2647820</v>
      </c>
      <c r="CS34" s="642"/>
      <c r="CT34" s="642"/>
      <c r="CU34" s="642"/>
      <c r="CV34" s="642"/>
      <c r="CW34" s="642"/>
      <c r="CX34" s="642"/>
      <c r="CY34" s="643"/>
      <c r="CZ34" s="646">
        <v>15.3</v>
      </c>
      <c r="DA34" s="677"/>
      <c r="DB34" s="677"/>
      <c r="DC34" s="679"/>
      <c r="DD34" s="650">
        <v>2129794</v>
      </c>
      <c r="DE34" s="642"/>
      <c r="DF34" s="642"/>
      <c r="DG34" s="642"/>
      <c r="DH34" s="642"/>
      <c r="DI34" s="642"/>
      <c r="DJ34" s="642"/>
      <c r="DK34" s="643"/>
      <c r="DL34" s="650">
        <v>1603819</v>
      </c>
      <c r="DM34" s="642"/>
      <c r="DN34" s="642"/>
      <c r="DO34" s="642"/>
      <c r="DP34" s="642"/>
      <c r="DQ34" s="642"/>
      <c r="DR34" s="642"/>
      <c r="DS34" s="642"/>
      <c r="DT34" s="642"/>
      <c r="DU34" s="642"/>
      <c r="DV34" s="643"/>
      <c r="DW34" s="646">
        <v>15.4</v>
      </c>
      <c r="DX34" s="677"/>
      <c r="DY34" s="677"/>
      <c r="DZ34" s="677"/>
      <c r="EA34" s="677"/>
      <c r="EB34" s="677"/>
      <c r="EC34" s="678"/>
    </row>
    <row r="35" spans="2:133" ht="11.25" customHeight="1" x14ac:dyDescent="0.15">
      <c r="B35" s="638" t="s">
        <v>322</v>
      </c>
      <c r="C35" s="639"/>
      <c r="D35" s="639"/>
      <c r="E35" s="639"/>
      <c r="F35" s="639"/>
      <c r="G35" s="639"/>
      <c r="H35" s="639"/>
      <c r="I35" s="639"/>
      <c r="J35" s="639"/>
      <c r="K35" s="639"/>
      <c r="L35" s="639"/>
      <c r="M35" s="639"/>
      <c r="N35" s="639"/>
      <c r="O35" s="639"/>
      <c r="P35" s="639"/>
      <c r="Q35" s="640"/>
      <c r="R35" s="641">
        <v>804988</v>
      </c>
      <c r="S35" s="642"/>
      <c r="T35" s="642"/>
      <c r="U35" s="642"/>
      <c r="V35" s="642"/>
      <c r="W35" s="642"/>
      <c r="X35" s="642"/>
      <c r="Y35" s="643"/>
      <c r="Z35" s="644">
        <v>4.5</v>
      </c>
      <c r="AA35" s="644"/>
      <c r="AB35" s="644"/>
      <c r="AC35" s="644"/>
      <c r="AD35" s="645" t="s">
        <v>231</v>
      </c>
      <c r="AE35" s="645"/>
      <c r="AF35" s="645"/>
      <c r="AG35" s="645"/>
      <c r="AH35" s="645"/>
      <c r="AI35" s="645"/>
      <c r="AJ35" s="645"/>
      <c r="AK35" s="645"/>
      <c r="AL35" s="646" t="s">
        <v>231</v>
      </c>
      <c r="AM35" s="647"/>
      <c r="AN35" s="647"/>
      <c r="AO35" s="648"/>
      <c r="AP35" s="234"/>
      <c r="AQ35" s="714" t="s">
        <v>323</v>
      </c>
      <c r="AR35" s="715"/>
      <c r="AS35" s="715"/>
      <c r="AT35" s="715"/>
      <c r="AU35" s="715"/>
      <c r="AV35" s="715"/>
      <c r="AW35" s="715"/>
      <c r="AX35" s="715"/>
      <c r="AY35" s="716"/>
      <c r="AZ35" s="630">
        <v>2599346</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81218</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56630</v>
      </c>
      <c r="CS35" s="665"/>
      <c r="CT35" s="665"/>
      <c r="CU35" s="665"/>
      <c r="CV35" s="665"/>
      <c r="CW35" s="665"/>
      <c r="CX35" s="665"/>
      <c r="CY35" s="666"/>
      <c r="CZ35" s="646">
        <v>0.3</v>
      </c>
      <c r="DA35" s="677"/>
      <c r="DB35" s="677"/>
      <c r="DC35" s="679"/>
      <c r="DD35" s="650">
        <v>54351</v>
      </c>
      <c r="DE35" s="665"/>
      <c r="DF35" s="665"/>
      <c r="DG35" s="665"/>
      <c r="DH35" s="665"/>
      <c r="DI35" s="665"/>
      <c r="DJ35" s="665"/>
      <c r="DK35" s="666"/>
      <c r="DL35" s="650">
        <v>54351</v>
      </c>
      <c r="DM35" s="665"/>
      <c r="DN35" s="665"/>
      <c r="DO35" s="665"/>
      <c r="DP35" s="665"/>
      <c r="DQ35" s="665"/>
      <c r="DR35" s="665"/>
      <c r="DS35" s="665"/>
      <c r="DT35" s="665"/>
      <c r="DU35" s="665"/>
      <c r="DV35" s="666"/>
      <c r="DW35" s="646">
        <v>0.5</v>
      </c>
      <c r="DX35" s="677"/>
      <c r="DY35" s="677"/>
      <c r="DZ35" s="677"/>
      <c r="EA35" s="677"/>
      <c r="EB35" s="677"/>
      <c r="EC35" s="678"/>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231</v>
      </c>
      <c r="S36" s="642"/>
      <c r="T36" s="642"/>
      <c r="U36" s="642"/>
      <c r="V36" s="642"/>
      <c r="W36" s="642"/>
      <c r="X36" s="642"/>
      <c r="Y36" s="643"/>
      <c r="Z36" s="644" t="s">
        <v>231</v>
      </c>
      <c r="AA36" s="644"/>
      <c r="AB36" s="644"/>
      <c r="AC36" s="644"/>
      <c r="AD36" s="645" t="s">
        <v>231</v>
      </c>
      <c r="AE36" s="645"/>
      <c r="AF36" s="645"/>
      <c r="AG36" s="645"/>
      <c r="AH36" s="645"/>
      <c r="AI36" s="645"/>
      <c r="AJ36" s="645"/>
      <c r="AK36" s="645"/>
      <c r="AL36" s="646" t="s">
        <v>231</v>
      </c>
      <c r="AM36" s="647"/>
      <c r="AN36" s="647"/>
      <c r="AO36" s="648"/>
      <c r="AQ36" s="718" t="s">
        <v>327</v>
      </c>
      <c r="AR36" s="719"/>
      <c r="AS36" s="719"/>
      <c r="AT36" s="719"/>
      <c r="AU36" s="719"/>
      <c r="AV36" s="719"/>
      <c r="AW36" s="719"/>
      <c r="AX36" s="719"/>
      <c r="AY36" s="720"/>
      <c r="AZ36" s="641">
        <v>673404</v>
      </c>
      <c r="BA36" s="642"/>
      <c r="BB36" s="642"/>
      <c r="BC36" s="642"/>
      <c r="BD36" s="665"/>
      <c r="BE36" s="665"/>
      <c r="BF36" s="700"/>
      <c r="BG36" s="656" t="s">
        <v>328</v>
      </c>
      <c r="BH36" s="657"/>
      <c r="BI36" s="657"/>
      <c r="BJ36" s="657"/>
      <c r="BK36" s="657"/>
      <c r="BL36" s="657"/>
      <c r="BM36" s="657"/>
      <c r="BN36" s="657"/>
      <c r="BO36" s="657"/>
      <c r="BP36" s="657"/>
      <c r="BQ36" s="657"/>
      <c r="BR36" s="657"/>
      <c r="BS36" s="657"/>
      <c r="BT36" s="657"/>
      <c r="BU36" s="658"/>
      <c r="BV36" s="641">
        <v>39815</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1502703</v>
      </c>
      <c r="CS36" s="642"/>
      <c r="CT36" s="642"/>
      <c r="CU36" s="642"/>
      <c r="CV36" s="642"/>
      <c r="CW36" s="642"/>
      <c r="CX36" s="642"/>
      <c r="CY36" s="643"/>
      <c r="CZ36" s="646">
        <v>8.6999999999999993</v>
      </c>
      <c r="DA36" s="677"/>
      <c r="DB36" s="677"/>
      <c r="DC36" s="679"/>
      <c r="DD36" s="650">
        <v>1440177</v>
      </c>
      <c r="DE36" s="642"/>
      <c r="DF36" s="642"/>
      <c r="DG36" s="642"/>
      <c r="DH36" s="642"/>
      <c r="DI36" s="642"/>
      <c r="DJ36" s="642"/>
      <c r="DK36" s="643"/>
      <c r="DL36" s="650">
        <v>1259918</v>
      </c>
      <c r="DM36" s="642"/>
      <c r="DN36" s="642"/>
      <c r="DO36" s="642"/>
      <c r="DP36" s="642"/>
      <c r="DQ36" s="642"/>
      <c r="DR36" s="642"/>
      <c r="DS36" s="642"/>
      <c r="DT36" s="642"/>
      <c r="DU36" s="642"/>
      <c r="DV36" s="643"/>
      <c r="DW36" s="646">
        <v>12.1</v>
      </c>
      <c r="DX36" s="677"/>
      <c r="DY36" s="677"/>
      <c r="DZ36" s="677"/>
      <c r="EA36" s="677"/>
      <c r="EB36" s="677"/>
      <c r="EC36" s="678"/>
    </row>
    <row r="37" spans="2:133" ht="11.25" customHeight="1" x14ac:dyDescent="0.15">
      <c r="B37" s="638" t="s">
        <v>330</v>
      </c>
      <c r="C37" s="639"/>
      <c r="D37" s="639"/>
      <c r="E37" s="639"/>
      <c r="F37" s="639"/>
      <c r="G37" s="639"/>
      <c r="H37" s="639"/>
      <c r="I37" s="639"/>
      <c r="J37" s="639"/>
      <c r="K37" s="639"/>
      <c r="L37" s="639"/>
      <c r="M37" s="639"/>
      <c r="N37" s="639"/>
      <c r="O37" s="639"/>
      <c r="P37" s="639"/>
      <c r="Q37" s="640"/>
      <c r="R37" s="641">
        <v>731688</v>
      </c>
      <c r="S37" s="642"/>
      <c r="T37" s="642"/>
      <c r="U37" s="642"/>
      <c r="V37" s="642"/>
      <c r="W37" s="642"/>
      <c r="X37" s="642"/>
      <c r="Y37" s="643"/>
      <c r="Z37" s="644">
        <v>4.0999999999999996</v>
      </c>
      <c r="AA37" s="644"/>
      <c r="AB37" s="644"/>
      <c r="AC37" s="644"/>
      <c r="AD37" s="645" t="s">
        <v>231</v>
      </c>
      <c r="AE37" s="645"/>
      <c r="AF37" s="645"/>
      <c r="AG37" s="645"/>
      <c r="AH37" s="645"/>
      <c r="AI37" s="645"/>
      <c r="AJ37" s="645"/>
      <c r="AK37" s="645"/>
      <c r="AL37" s="646" t="s">
        <v>231</v>
      </c>
      <c r="AM37" s="647"/>
      <c r="AN37" s="647"/>
      <c r="AO37" s="648"/>
      <c r="AQ37" s="718" t="s">
        <v>331</v>
      </c>
      <c r="AR37" s="719"/>
      <c r="AS37" s="719"/>
      <c r="AT37" s="719"/>
      <c r="AU37" s="719"/>
      <c r="AV37" s="719"/>
      <c r="AW37" s="719"/>
      <c r="AX37" s="719"/>
      <c r="AY37" s="720"/>
      <c r="AZ37" s="641">
        <v>389200</v>
      </c>
      <c r="BA37" s="642"/>
      <c r="BB37" s="642"/>
      <c r="BC37" s="642"/>
      <c r="BD37" s="665"/>
      <c r="BE37" s="665"/>
      <c r="BF37" s="700"/>
      <c r="BG37" s="656" t="s">
        <v>332</v>
      </c>
      <c r="BH37" s="657"/>
      <c r="BI37" s="657"/>
      <c r="BJ37" s="657"/>
      <c r="BK37" s="657"/>
      <c r="BL37" s="657"/>
      <c r="BM37" s="657"/>
      <c r="BN37" s="657"/>
      <c r="BO37" s="657"/>
      <c r="BP37" s="657"/>
      <c r="BQ37" s="657"/>
      <c r="BR37" s="657"/>
      <c r="BS37" s="657"/>
      <c r="BT37" s="657"/>
      <c r="BU37" s="658"/>
      <c r="BV37" s="641">
        <v>7273</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683465</v>
      </c>
      <c r="CS37" s="665"/>
      <c r="CT37" s="665"/>
      <c r="CU37" s="665"/>
      <c r="CV37" s="665"/>
      <c r="CW37" s="665"/>
      <c r="CX37" s="665"/>
      <c r="CY37" s="666"/>
      <c r="CZ37" s="646">
        <v>4</v>
      </c>
      <c r="DA37" s="677"/>
      <c r="DB37" s="677"/>
      <c r="DC37" s="679"/>
      <c r="DD37" s="650">
        <v>683465</v>
      </c>
      <c r="DE37" s="665"/>
      <c r="DF37" s="665"/>
      <c r="DG37" s="665"/>
      <c r="DH37" s="665"/>
      <c r="DI37" s="665"/>
      <c r="DJ37" s="665"/>
      <c r="DK37" s="666"/>
      <c r="DL37" s="650">
        <v>678983</v>
      </c>
      <c r="DM37" s="665"/>
      <c r="DN37" s="665"/>
      <c r="DO37" s="665"/>
      <c r="DP37" s="665"/>
      <c r="DQ37" s="665"/>
      <c r="DR37" s="665"/>
      <c r="DS37" s="665"/>
      <c r="DT37" s="665"/>
      <c r="DU37" s="665"/>
      <c r="DV37" s="666"/>
      <c r="DW37" s="646">
        <v>6.5</v>
      </c>
      <c r="DX37" s="677"/>
      <c r="DY37" s="677"/>
      <c r="DZ37" s="677"/>
      <c r="EA37" s="677"/>
      <c r="EB37" s="677"/>
      <c r="EC37" s="678"/>
    </row>
    <row r="38" spans="2:133" ht="11.25" customHeight="1" x14ac:dyDescent="0.15">
      <c r="B38" s="686" t="s">
        <v>334</v>
      </c>
      <c r="C38" s="687"/>
      <c r="D38" s="687"/>
      <c r="E38" s="687"/>
      <c r="F38" s="687"/>
      <c r="G38" s="687"/>
      <c r="H38" s="687"/>
      <c r="I38" s="687"/>
      <c r="J38" s="687"/>
      <c r="K38" s="687"/>
      <c r="L38" s="687"/>
      <c r="M38" s="687"/>
      <c r="N38" s="687"/>
      <c r="O38" s="687"/>
      <c r="P38" s="687"/>
      <c r="Q38" s="688"/>
      <c r="R38" s="721">
        <v>17821114</v>
      </c>
      <c r="S38" s="722"/>
      <c r="T38" s="722"/>
      <c r="U38" s="722"/>
      <c r="V38" s="722"/>
      <c r="W38" s="722"/>
      <c r="X38" s="722"/>
      <c r="Y38" s="723"/>
      <c r="Z38" s="724">
        <v>100</v>
      </c>
      <c r="AA38" s="724"/>
      <c r="AB38" s="724"/>
      <c r="AC38" s="724"/>
      <c r="AD38" s="725">
        <v>9714263</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5074</v>
      </c>
      <c r="BA38" s="642"/>
      <c r="BB38" s="642"/>
      <c r="BC38" s="642"/>
      <c r="BD38" s="665"/>
      <c r="BE38" s="665"/>
      <c r="BF38" s="700"/>
      <c r="BG38" s="656" t="s">
        <v>336</v>
      </c>
      <c r="BH38" s="657"/>
      <c r="BI38" s="657"/>
      <c r="BJ38" s="657"/>
      <c r="BK38" s="657"/>
      <c r="BL38" s="657"/>
      <c r="BM38" s="657"/>
      <c r="BN38" s="657"/>
      <c r="BO38" s="657"/>
      <c r="BP38" s="657"/>
      <c r="BQ38" s="657"/>
      <c r="BR38" s="657"/>
      <c r="BS38" s="657"/>
      <c r="BT38" s="657"/>
      <c r="BU38" s="658"/>
      <c r="BV38" s="641">
        <v>12356</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2205072</v>
      </c>
      <c r="CS38" s="642"/>
      <c r="CT38" s="642"/>
      <c r="CU38" s="642"/>
      <c r="CV38" s="642"/>
      <c r="CW38" s="642"/>
      <c r="CX38" s="642"/>
      <c r="CY38" s="643"/>
      <c r="CZ38" s="646">
        <v>12.8</v>
      </c>
      <c r="DA38" s="677"/>
      <c r="DB38" s="677"/>
      <c r="DC38" s="679"/>
      <c r="DD38" s="650">
        <v>1739342</v>
      </c>
      <c r="DE38" s="642"/>
      <c r="DF38" s="642"/>
      <c r="DG38" s="642"/>
      <c r="DH38" s="642"/>
      <c r="DI38" s="642"/>
      <c r="DJ38" s="642"/>
      <c r="DK38" s="643"/>
      <c r="DL38" s="650">
        <v>1645166</v>
      </c>
      <c r="DM38" s="642"/>
      <c r="DN38" s="642"/>
      <c r="DO38" s="642"/>
      <c r="DP38" s="642"/>
      <c r="DQ38" s="642"/>
      <c r="DR38" s="642"/>
      <c r="DS38" s="642"/>
      <c r="DT38" s="642"/>
      <c r="DU38" s="642"/>
      <c r="DV38" s="643"/>
      <c r="DW38" s="646">
        <v>15.7</v>
      </c>
      <c r="DX38" s="677"/>
      <c r="DY38" s="677"/>
      <c r="DZ38" s="677"/>
      <c r="EA38" s="677"/>
      <c r="EB38" s="677"/>
      <c r="EC38" s="678"/>
    </row>
    <row r="39" spans="2:133" ht="11.25" customHeight="1" x14ac:dyDescent="0.15">
      <c r="AQ39" s="718" t="s">
        <v>338</v>
      </c>
      <c r="AR39" s="719"/>
      <c r="AS39" s="719"/>
      <c r="AT39" s="719"/>
      <c r="AU39" s="719"/>
      <c r="AV39" s="719"/>
      <c r="AW39" s="719"/>
      <c r="AX39" s="719"/>
      <c r="AY39" s="720"/>
      <c r="AZ39" s="641" t="s">
        <v>125</v>
      </c>
      <c r="BA39" s="642"/>
      <c r="BB39" s="642"/>
      <c r="BC39" s="642"/>
      <c r="BD39" s="665"/>
      <c r="BE39" s="665"/>
      <c r="BF39" s="700"/>
      <c r="BG39" s="732" t="s">
        <v>339</v>
      </c>
      <c r="BH39" s="733"/>
      <c r="BI39" s="733"/>
      <c r="BJ39" s="733"/>
      <c r="BK39" s="733"/>
      <c r="BL39" s="235"/>
      <c r="BM39" s="657" t="s">
        <v>340</v>
      </c>
      <c r="BN39" s="657"/>
      <c r="BO39" s="657"/>
      <c r="BP39" s="657"/>
      <c r="BQ39" s="657"/>
      <c r="BR39" s="657"/>
      <c r="BS39" s="657"/>
      <c r="BT39" s="657"/>
      <c r="BU39" s="658"/>
      <c r="BV39" s="641">
        <v>90</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1232270</v>
      </c>
      <c r="CS39" s="665"/>
      <c r="CT39" s="665"/>
      <c r="CU39" s="665"/>
      <c r="CV39" s="665"/>
      <c r="CW39" s="665"/>
      <c r="CX39" s="665"/>
      <c r="CY39" s="666"/>
      <c r="CZ39" s="646">
        <v>7.1</v>
      </c>
      <c r="DA39" s="677"/>
      <c r="DB39" s="677"/>
      <c r="DC39" s="679"/>
      <c r="DD39" s="650">
        <v>1198298</v>
      </c>
      <c r="DE39" s="665"/>
      <c r="DF39" s="665"/>
      <c r="DG39" s="665"/>
      <c r="DH39" s="665"/>
      <c r="DI39" s="665"/>
      <c r="DJ39" s="665"/>
      <c r="DK39" s="666"/>
      <c r="DL39" s="650" t="s">
        <v>125</v>
      </c>
      <c r="DM39" s="665"/>
      <c r="DN39" s="665"/>
      <c r="DO39" s="665"/>
      <c r="DP39" s="665"/>
      <c r="DQ39" s="665"/>
      <c r="DR39" s="665"/>
      <c r="DS39" s="665"/>
      <c r="DT39" s="665"/>
      <c r="DU39" s="665"/>
      <c r="DV39" s="666"/>
      <c r="DW39" s="646" t="s">
        <v>125</v>
      </c>
      <c r="DX39" s="677"/>
      <c r="DY39" s="677"/>
      <c r="DZ39" s="677"/>
      <c r="EA39" s="677"/>
      <c r="EB39" s="677"/>
      <c r="EC39" s="678"/>
    </row>
    <row r="40" spans="2:133" ht="11.25" customHeight="1" x14ac:dyDescent="0.15">
      <c r="AQ40" s="718" t="s">
        <v>342</v>
      </c>
      <c r="AR40" s="719"/>
      <c r="AS40" s="719"/>
      <c r="AT40" s="719"/>
      <c r="AU40" s="719"/>
      <c r="AV40" s="719"/>
      <c r="AW40" s="719"/>
      <c r="AX40" s="719"/>
      <c r="AY40" s="720"/>
      <c r="AZ40" s="641">
        <v>520469</v>
      </c>
      <c r="BA40" s="642"/>
      <c r="BB40" s="642"/>
      <c r="BC40" s="642"/>
      <c r="BD40" s="665"/>
      <c r="BE40" s="665"/>
      <c r="BF40" s="700"/>
      <c r="BG40" s="732"/>
      <c r="BH40" s="733"/>
      <c r="BI40" s="733"/>
      <c r="BJ40" s="733"/>
      <c r="BK40" s="733"/>
      <c r="BL40" s="235"/>
      <c r="BM40" s="657" t="s">
        <v>343</v>
      </c>
      <c r="BN40" s="657"/>
      <c r="BO40" s="657"/>
      <c r="BP40" s="657"/>
      <c r="BQ40" s="657"/>
      <c r="BR40" s="657"/>
      <c r="BS40" s="657"/>
      <c r="BT40" s="657"/>
      <c r="BU40" s="658"/>
      <c r="BV40" s="641" t="s">
        <v>125</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125</v>
      </c>
      <c r="CS40" s="642"/>
      <c r="CT40" s="642"/>
      <c r="CU40" s="642"/>
      <c r="CV40" s="642"/>
      <c r="CW40" s="642"/>
      <c r="CX40" s="642"/>
      <c r="CY40" s="643"/>
      <c r="CZ40" s="646" t="s">
        <v>125</v>
      </c>
      <c r="DA40" s="677"/>
      <c r="DB40" s="677"/>
      <c r="DC40" s="679"/>
      <c r="DD40" s="650" t="s">
        <v>231</v>
      </c>
      <c r="DE40" s="642"/>
      <c r="DF40" s="642"/>
      <c r="DG40" s="642"/>
      <c r="DH40" s="642"/>
      <c r="DI40" s="642"/>
      <c r="DJ40" s="642"/>
      <c r="DK40" s="643"/>
      <c r="DL40" s="650" t="s">
        <v>125</v>
      </c>
      <c r="DM40" s="642"/>
      <c r="DN40" s="642"/>
      <c r="DO40" s="642"/>
      <c r="DP40" s="642"/>
      <c r="DQ40" s="642"/>
      <c r="DR40" s="642"/>
      <c r="DS40" s="642"/>
      <c r="DT40" s="642"/>
      <c r="DU40" s="642"/>
      <c r="DV40" s="643"/>
      <c r="DW40" s="646" t="s">
        <v>231</v>
      </c>
      <c r="DX40" s="677"/>
      <c r="DY40" s="677"/>
      <c r="DZ40" s="677"/>
      <c r="EA40" s="677"/>
      <c r="EB40" s="677"/>
      <c r="EC40" s="678"/>
    </row>
    <row r="41" spans="2:133" ht="11.25" customHeight="1" x14ac:dyDescent="0.15">
      <c r="AQ41" s="728" t="s">
        <v>345</v>
      </c>
      <c r="AR41" s="729"/>
      <c r="AS41" s="729"/>
      <c r="AT41" s="729"/>
      <c r="AU41" s="729"/>
      <c r="AV41" s="729"/>
      <c r="AW41" s="729"/>
      <c r="AX41" s="729"/>
      <c r="AY41" s="730"/>
      <c r="AZ41" s="721">
        <v>1011199</v>
      </c>
      <c r="BA41" s="722"/>
      <c r="BB41" s="722"/>
      <c r="BC41" s="722"/>
      <c r="BD41" s="711"/>
      <c r="BE41" s="711"/>
      <c r="BF41" s="713"/>
      <c r="BG41" s="734"/>
      <c r="BH41" s="735"/>
      <c r="BI41" s="735"/>
      <c r="BJ41" s="735"/>
      <c r="BK41" s="735"/>
      <c r="BL41" s="236"/>
      <c r="BM41" s="668" t="s">
        <v>346</v>
      </c>
      <c r="BN41" s="668"/>
      <c r="BO41" s="668"/>
      <c r="BP41" s="668"/>
      <c r="BQ41" s="668"/>
      <c r="BR41" s="668"/>
      <c r="BS41" s="668"/>
      <c r="BT41" s="668"/>
      <c r="BU41" s="669"/>
      <c r="BV41" s="721">
        <v>307</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125</v>
      </c>
      <c r="CS41" s="665"/>
      <c r="CT41" s="665"/>
      <c r="CU41" s="665"/>
      <c r="CV41" s="665"/>
      <c r="CW41" s="665"/>
      <c r="CX41" s="665"/>
      <c r="CY41" s="666"/>
      <c r="CZ41" s="646" t="s">
        <v>125</v>
      </c>
      <c r="DA41" s="677"/>
      <c r="DB41" s="677"/>
      <c r="DC41" s="679"/>
      <c r="DD41" s="650" t="s">
        <v>125</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1737633</v>
      </c>
      <c r="CS42" s="642"/>
      <c r="CT42" s="642"/>
      <c r="CU42" s="642"/>
      <c r="CV42" s="642"/>
      <c r="CW42" s="642"/>
      <c r="CX42" s="642"/>
      <c r="CY42" s="643"/>
      <c r="CZ42" s="646">
        <v>10.1</v>
      </c>
      <c r="DA42" s="647"/>
      <c r="DB42" s="647"/>
      <c r="DC42" s="742"/>
      <c r="DD42" s="650">
        <v>854205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49766</v>
      </c>
      <c r="CS43" s="665"/>
      <c r="CT43" s="665"/>
      <c r="CU43" s="665"/>
      <c r="CV43" s="665"/>
      <c r="CW43" s="665"/>
      <c r="CX43" s="665"/>
      <c r="CY43" s="666"/>
      <c r="CZ43" s="646">
        <v>0.3</v>
      </c>
      <c r="DA43" s="677"/>
      <c r="DB43" s="677"/>
      <c r="DC43" s="679"/>
      <c r="DD43" s="650">
        <v>49766</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303</v>
      </c>
      <c r="CE44" s="754"/>
      <c r="CF44" s="638" t="s">
        <v>353</v>
      </c>
      <c r="CG44" s="639"/>
      <c r="CH44" s="639"/>
      <c r="CI44" s="639"/>
      <c r="CJ44" s="639"/>
      <c r="CK44" s="639"/>
      <c r="CL44" s="639"/>
      <c r="CM44" s="639"/>
      <c r="CN44" s="639"/>
      <c r="CO44" s="639"/>
      <c r="CP44" s="639"/>
      <c r="CQ44" s="640"/>
      <c r="CR44" s="641">
        <v>1659298</v>
      </c>
      <c r="CS44" s="642"/>
      <c r="CT44" s="642"/>
      <c r="CU44" s="642"/>
      <c r="CV44" s="642"/>
      <c r="CW44" s="642"/>
      <c r="CX44" s="642"/>
      <c r="CY44" s="643"/>
      <c r="CZ44" s="646">
        <v>9.6</v>
      </c>
      <c r="DA44" s="647"/>
      <c r="DB44" s="647"/>
      <c r="DC44" s="742"/>
      <c r="DD44" s="650">
        <v>809516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469563</v>
      </c>
      <c r="CS45" s="665"/>
      <c r="CT45" s="665"/>
      <c r="CU45" s="665"/>
      <c r="CV45" s="665"/>
      <c r="CW45" s="665"/>
      <c r="CX45" s="665"/>
      <c r="CY45" s="666"/>
      <c r="CZ45" s="646">
        <v>2.7</v>
      </c>
      <c r="DA45" s="677"/>
      <c r="DB45" s="677"/>
      <c r="DC45" s="679"/>
      <c r="DD45" s="650">
        <v>155288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1098295</v>
      </c>
      <c r="CS46" s="642"/>
      <c r="CT46" s="642"/>
      <c r="CU46" s="642"/>
      <c r="CV46" s="642"/>
      <c r="CW46" s="642"/>
      <c r="CX46" s="642"/>
      <c r="CY46" s="643"/>
      <c r="CZ46" s="646">
        <v>6.4</v>
      </c>
      <c r="DA46" s="647"/>
      <c r="DB46" s="647"/>
      <c r="DC46" s="742"/>
      <c r="DD46" s="650">
        <v>603653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78335</v>
      </c>
      <c r="CS47" s="665"/>
      <c r="CT47" s="665"/>
      <c r="CU47" s="665"/>
      <c r="CV47" s="665"/>
      <c r="CW47" s="665"/>
      <c r="CX47" s="665"/>
      <c r="CY47" s="666"/>
      <c r="CZ47" s="646">
        <v>0.5</v>
      </c>
      <c r="DA47" s="677"/>
      <c r="DB47" s="677"/>
      <c r="DC47" s="679"/>
      <c r="DD47" s="650">
        <v>44689</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125</v>
      </c>
      <c r="CS48" s="642"/>
      <c r="CT48" s="642"/>
      <c r="CU48" s="642"/>
      <c r="CV48" s="642"/>
      <c r="CW48" s="642"/>
      <c r="CX48" s="642"/>
      <c r="CY48" s="643"/>
      <c r="CZ48" s="646" t="s">
        <v>125</v>
      </c>
      <c r="DA48" s="647"/>
      <c r="DB48" s="647"/>
      <c r="DC48" s="742"/>
      <c r="DD48" s="650" t="s">
        <v>125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17277874</v>
      </c>
      <c r="CS49" s="711"/>
      <c r="CT49" s="711"/>
      <c r="CU49" s="711"/>
      <c r="CV49" s="711"/>
      <c r="CW49" s="711"/>
      <c r="CX49" s="711"/>
      <c r="CY49" s="743"/>
      <c r="CZ49" s="726">
        <v>100</v>
      </c>
      <c r="DA49" s="744"/>
      <c r="DB49" s="744"/>
      <c r="DC49" s="745"/>
      <c r="DD49" s="746">
        <v>11996115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8JAV9ruEpLuKa72GCzZgwEY1C7Bp3OUZDmodaV9sg5i8k/RiyNE1tj3klX9Za6sAcn0koYOvdN6DYnipUJyTnA==" saltValue="WIqYylbTkmIAlJXhHAPS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17827</v>
      </c>
      <c r="R7" s="777"/>
      <c r="S7" s="777"/>
      <c r="T7" s="777"/>
      <c r="U7" s="777"/>
      <c r="V7" s="777">
        <v>17284</v>
      </c>
      <c r="W7" s="777"/>
      <c r="X7" s="777"/>
      <c r="Y7" s="777"/>
      <c r="Z7" s="777"/>
      <c r="AA7" s="777">
        <v>543</v>
      </c>
      <c r="AB7" s="777"/>
      <c r="AC7" s="777"/>
      <c r="AD7" s="777"/>
      <c r="AE7" s="778"/>
      <c r="AF7" s="779">
        <v>439</v>
      </c>
      <c r="AG7" s="780"/>
      <c r="AH7" s="780"/>
      <c r="AI7" s="780"/>
      <c r="AJ7" s="781"/>
      <c r="AK7" s="816">
        <v>1133</v>
      </c>
      <c r="AL7" s="817"/>
      <c r="AM7" s="817"/>
      <c r="AN7" s="817"/>
      <c r="AO7" s="817"/>
      <c r="AP7" s="817">
        <v>6493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575</v>
      </c>
      <c r="BT7" s="821"/>
      <c r="BU7" s="821"/>
      <c r="BV7" s="821"/>
      <c r="BW7" s="821"/>
      <c r="BX7" s="821"/>
      <c r="BY7" s="821"/>
      <c r="BZ7" s="821"/>
      <c r="CA7" s="821"/>
      <c r="CB7" s="821"/>
      <c r="CC7" s="821"/>
      <c r="CD7" s="821"/>
      <c r="CE7" s="821"/>
      <c r="CF7" s="821"/>
      <c r="CG7" s="822"/>
      <c r="CH7" s="813" t="s">
        <v>578</v>
      </c>
      <c r="CI7" s="814"/>
      <c r="CJ7" s="814"/>
      <c r="CK7" s="814"/>
      <c r="CL7" s="815"/>
      <c r="CM7" s="813">
        <v>25</v>
      </c>
      <c r="CN7" s="814"/>
      <c r="CO7" s="814"/>
      <c r="CP7" s="814"/>
      <c r="CQ7" s="815"/>
      <c r="CR7" s="813">
        <v>10</v>
      </c>
      <c r="CS7" s="814"/>
      <c r="CT7" s="814"/>
      <c r="CU7" s="814"/>
      <c r="CV7" s="815"/>
      <c r="CW7" s="813" t="s">
        <v>578</v>
      </c>
      <c r="CX7" s="814"/>
      <c r="CY7" s="814"/>
      <c r="CZ7" s="814"/>
      <c r="DA7" s="815"/>
      <c r="DB7" s="813" t="s">
        <v>578</v>
      </c>
      <c r="DC7" s="814"/>
      <c r="DD7" s="814"/>
      <c r="DE7" s="814"/>
      <c r="DF7" s="815"/>
      <c r="DG7" s="813" t="s">
        <v>578</v>
      </c>
      <c r="DH7" s="814"/>
      <c r="DI7" s="814"/>
      <c r="DJ7" s="814"/>
      <c r="DK7" s="815"/>
      <c r="DL7" s="813" t="s">
        <v>578</v>
      </c>
      <c r="DM7" s="814"/>
      <c r="DN7" s="814"/>
      <c r="DO7" s="814"/>
      <c r="DP7" s="815"/>
      <c r="DQ7" s="813" t="s">
        <v>578</v>
      </c>
      <c r="DR7" s="814"/>
      <c r="DS7" s="814"/>
      <c r="DT7" s="814"/>
      <c r="DU7" s="815"/>
      <c r="DV7" s="794"/>
      <c r="DW7" s="795"/>
      <c r="DX7" s="795"/>
      <c r="DY7" s="795"/>
      <c r="DZ7" s="796"/>
      <c r="EA7" s="254"/>
    </row>
    <row r="8" spans="1:131" s="255" customFormat="1" ht="26.25" customHeight="1" x14ac:dyDescent="0.15">
      <c r="A8" s="261">
        <v>2</v>
      </c>
      <c r="B8" s="797" t="s">
        <v>382</v>
      </c>
      <c r="C8" s="798"/>
      <c r="D8" s="798"/>
      <c r="E8" s="798"/>
      <c r="F8" s="798"/>
      <c r="G8" s="798"/>
      <c r="H8" s="798"/>
      <c r="I8" s="798"/>
      <c r="J8" s="798"/>
      <c r="K8" s="798"/>
      <c r="L8" s="798"/>
      <c r="M8" s="798"/>
      <c r="N8" s="798"/>
      <c r="O8" s="798"/>
      <c r="P8" s="799"/>
      <c r="Q8" s="800">
        <v>33</v>
      </c>
      <c r="R8" s="801"/>
      <c r="S8" s="801"/>
      <c r="T8" s="801"/>
      <c r="U8" s="801"/>
      <c r="V8" s="801">
        <v>33</v>
      </c>
      <c r="W8" s="801"/>
      <c r="X8" s="801"/>
      <c r="Y8" s="801"/>
      <c r="Z8" s="801"/>
      <c r="AA8" s="801" t="s">
        <v>577</v>
      </c>
      <c r="AB8" s="801"/>
      <c r="AC8" s="801"/>
      <c r="AD8" s="801"/>
      <c r="AE8" s="802"/>
      <c r="AF8" s="803" t="s">
        <v>125</v>
      </c>
      <c r="AG8" s="804"/>
      <c r="AH8" s="804"/>
      <c r="AI8" s="804"/>
      <c r="AJ8" s="805"/>
      <c r="AK8" s="806">
        <v>9</v>
      </c>
      <c r="AL8" s="807"/>
      <c r="AM8" s="807"/>
      <c r="AN8" s="807"/>
      <c r="AO8" s="807"/>
      <c r="AP8" s="807" t="s">
        <v>577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576</v>
      </c>
      <c r="BT8" s="811"/>
      <c r="BU8" s="811"/>
      <c r="BV8" s="811"/>
      <c r="BW8" s="811"/>
      <c r="BX8" s="811"/>
      <c r="BY8" s="811"/>
      <c r="BZ8" s="811"/>
      <c r="CA8" s="811"/>
      <c r="CB8" s="811"/>
      <c r="CC8" s="811"/>
      <c r="CD8" s="811"/>
      <c r="CE8" s="811"/>
      <c r="CF8" s="811"/>
      <c r="CG8" s="812"/>
      <c r="CH8" s="823" t="s">
        <v>578</v>
      </c>
      <c r="CI8" s="824"/>
      <c r="CJ8" s="824"/>
      <c r="CK8" s="824"/>
      <c r="CL8" s="825"/>
      <c r="CM8" s="823">
        <v>227</v>
      </c>
      <c r="CN8" s="824"/>
      <c r="CO8" s="824"/>
      <c r="CP8" s="824"/>
      <c r="CQ8" s="825"/>
      <c r="CR8" s="823">
        <v>216</v>
      </c>
      <c r="CS8" s="824"/>
      <c r="CT8" s="824"/>
      <c r="CU8" s="824"/>
      <c r="CV8" s="825"/>
      <c r="CW8" s="823" t="s">
        <v>578</v>
      </c>
      <c r="CX8" s="824"/>
      <c r="CY8" s="824"/>
      <c r="CZ8" s="824"/>
      <c r="DA8" s="825"/>
      <c r="DB8" s="823" t="s">
        <v>578</v>
      </c>
      <c r="DC8" s="824"/>
      <c r="DD8" s="824"/>
      <c r="DE8" s="824"/>
      <c r="DF8" s="825"/>
      <c r="DG8" s="823" t="s">
        <v>578</v>
      </c>
      <c r="DH8" s="824"/>
      <c r="DI8" s="824"/>
      <c r="DJ8" s="824"/>
      <c r="DK8" s="825"/>
      <c r="DL8" s="823" t="s">
        <v>578</v>
      </c>
      <c r="DM8" s="824"/>
      <c r="DN8" s="824"/>
      <c r="DO8" s="824"/>
      <c r="DP8" s="825"/>
      <c r="DQ8" s="823" t="s">
        <v>578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v>17826</v>
      </c>
      <c r="R23" s="836"/>
      <c r="S23" s="836"/>
      <c r="T23" s="836"/>
      <c r="U23" s="836"/>
      <c r="V23" s="836">
        <v>17283</v>
      </c>
      <c r="W23" s="836"/>
      <c r="X23" s="836"/>
      <c r="Y23" s="836"/>
      <c r="Z23" s="836"/>
      <c r="AA23" s="836">
        <v>543</v>
      </c>
      <c r="AB23" s="836"/>
      <c r="AC23" s="836"/>
      <c r="AD23" s="836"/>
      <c r="AE23" s="837"/>
      <c r="AF23" s="838">
        <v>439</v>
      </c>
      <c r="AG23" s="836"/>
      <c r="AH23" s="836"/>
      <c r="AI23" s="836"/>
      <c r="AJ23" s="839"/>
      <c r="AK23" s="840"/>
      <c r="AL23" s="841"/>
      <c r="AM23" s="841"/>
      <c r="AN23" s="841"/>
      <c r="AO23" s="841"/>
      <c r="AP23" s="836">
        <v>6493</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5535</v>
      </c>
      <c r="R28" s="865"/>
      <c r="S28" s="865"/>
      <c r="T28" s="865"/>
      <c r="U28" s="865"/>
      <c r="V28" s="865">
        <v>5454</v>
      </c>
      <c r="W28" s="865"/>
      <c r="X28" s="865"/>
      <c r="Y28" s="865"/>
      <c r="Z28" s="865"/>
      <c r="AA28" s="865">
        <v>81</v>
      </c>
      <c r="AB28" s="865"/>
      <c r="AC28" s="865"/>
      <c r="AD28" s="865"/>
      <c r="AE28" s="866"/>
      <c r="AF28" s="867">
        <v>81</v>
      </c>
      <c r="AG28" s="865"/>
      <c r="AH28" s="865"/>
      <c r="AI28" s="865"/>
      <c r="AJ28" s="868"/>
      <c r="AK28" s="869">
        <v>450</v>
      </c>
      <c r="AL28" s="860"/>
      <c r="AM28" s="860"/>
      <c r="AN28" s="860"/>
      <c r="AO28" s="860"/>
      <c r="AP28" s="860" t="s">
        <v>577</v>
      </c>
      <c r="AQ28" s="860"/>
      <c r="AR28" s="860"/>
      <c r="AS28" s="860"/>
      <c r="AT28" s="860"/>
      <c r="AU28" s="860" t="s">
        <v>577</v>
      </c>
      <c r="AV28" s="860"/>
      <c r="AW28" s="860"/>
      <c r="AX28" s="860"/>
      <c r="AY28" s="860"/>
      <c r="AZ28" s="861" t="s">
        <v>577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3054</v>
      </c>
      <c r="R29" s="801"/>
      <c r="S29" s="801"/>
      <c r="T29" s="801"/>
      <c r="U29" s="801"/>
      <c r="V29" s="801">
        <v>3022</v>
      </c>
      <c r="W29" s="801"/>
      <c r="X29" s="801"/>
      <c r="Y29" s="801"/>
      <c r="Z29" s="801"/>
      <c r="AA29" s="801">
        <v>32</v>
      </c>
      <c r="AB29" s="801"/>
      <c r="AC29" s="801"/>
      <c r="AD29" s="801"/>
      <c r="AE29" s="802"/>
      <c r="AF29" s="803">
        <v>32</v>
      </c>
      <c r="AG29" s="804"/>
      <c r="AH29" s="804"/>
      <c r="AI29" s="804"/>
      <c r="AJ29" s="805"/>
      <c r="AK29" s="872">
        <v>434</v>
      </c>
      <c r="AL29" s="873"/>
      <c r="AM29" s="873"/>
      <c r="AN29" s="873"/>
      <c r="AO29" s="873"/>
      <c r="AP29" s="873" t="s">
        <v>577</v>
      </c>
      <c r="AQ29" s="873"/>
      <c r="AR29" s="873"/>
      <c r="AS29" s="873"/>
      <c r="AT29" s="873"/>
      <c r="AU29" s="873" t="s">
        <v>577</v>
      </c>
      <c r="AV29" s="873"/>
      <c r="AW29" s="873"/>
      <c r="AX29" s="873"/>
      <c r="AY29" s="873"/>
      <c r="AZ29" s="874" t="s">
        <v>577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872</v>
      </c>
      <c r="R30" s="801"/>
      <c r="S30" s="801"/>
      <c r="T30" s="801"/>
      <c r="U30" s="801"/>
      <c r="V30" s="801">
        <v>858</v>
      </c>
      <c r="W30" s="801"/>
      <c r="X30" s="801"/>
      <c r="Y30" s="801"/>
      <c r="Z30" s="801"/>
      <c r="AA30" s="801">
        <v>14</v>
      </c>
      <c r="AB30" s="801"/>
      <c r="AC30" s="801"/>
      <c r="AD30" s="801"/>
      <c r="AE30" s="802"/>
      <c r="AF30" s="803">
        <v>14</v>
      </c>
      <c r="AG30" s="804"/>
      <c r="AH30" s="804"/>
      <c r="AI30" s="804"/>
      <c r="AJ30" s="805"/>
      <c r="AK30" s="872">
        <v>508</v>
      </c>
      <c r="AL30" s="873"/>
      <c r="AM30" s="873"/>
      <c r="AN30" s="873"/>
      <c r="AO30" s="873"/>
      <c r="AP30" s="873" t="s">
        <v>577</v>
      </c>
      <c r="AQ30" s="873"/>
      <c r="AR30" s="873"/>
      <c r="AS30" s="873"/>
      <c r="AT30" s="873"/>
      <c r="AU30" s="873" t="s">
        <v>577</v>
      </c>
      <c r="AV30" s="873"/>
      <c r="AW30" s="873"/>
      <c r="AX30" s="873"/>
      <c r="AY30" s="873"/>
      <c r="AZ30" s="874" t="s">
        <v>577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908</v>
      </c>
      <c r="R31" s="801"/>
      <c r="S31" s="801"/>
      <c r="T31" s="801"/>
      <c r="U31" s="801"/>
      <c r="V31" s="801">
        <v>745</v>
      </c>
      <c r="W31" s="801"/>
      <c r="X31" s="801"/>
      <c r="Y31" s="801"/>
      <c r="Z31" s="801"/>
      <c r="AA31" s="801">
        <v>163</v>
      </c>
      <c r="AB31" s="801"/>
      <c r="AC31" s="801"/>
      <c r="AD31" s="801"/>
      <c r="AE31" s="802"/>
      <c r="AF31" s="803">
        <v>2453</v>
      </c>
      <c r="AG31" s="804"/>
      <c r="AH31" s="804"/>
      <c r="AI31" s="804"/>
      <c r="AJ31" s="805"/>
      <c r="AK31" s="872">
        <v>5</v>
      </c>
      <c r="AL31" s="873"/>
      <c r="AM31" s="873"/>
      <c r="AN31" s="873"/>
      <c r="AO31" s="873"/>
      <c r="AP31" s="873">
        <v>356</v>
      </c>
      <c r="AQ31" s="873"/>
      <c r="AR31" s="873"/>
      <c r="AS31" s="873"/>
      <c r="AT31" s="873"/>
      <c r="AU31" s="873">
        <v>4</v>
      </c>
      <c r="AV31" s="873"/>
      <c r="AW31" s="873"/>
      <c r="AX31" s="873"/>
      <c r="AY31" s="873"/>
      <c r="AZ31" s="874" t="s">
        <v>577</v>
      </c>
      <c r="BA31" s="874"/>
      <c r="BB31" s="874"/>
      <c r="BC31" s="874"/>
      <c r="BD31" s="874"/>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2663</v>
      </c>
      <c r="R32" s="801"/>
      <c r="S32" s="801"/>
      <c r="T32" s="801"/>
      <c r="U32" s="801"/>
      <c r="V32" s="801">
        <v>2614</v>
      </c>
      <c r="W32" s="801"/>
      <c r="X32" s="801"/>
      <c r="Y32" s="801"/>
      <c r="Z32" s="801"/>
      <c r="AA32" s="801">
        <v>49</v>
      </c>
      <c r="AB32" s="801"/>
      <c r="AC32" s="801"/>
      <c r="AD32" s="801"/>
      <c r="AE32" s="802"/>
      <c r="AF32" s="803">
        <v>29</v>
      </c>
      <c r="AG32" s="804"/>
      <c r="AH32" s="804"/>
      <c r="AI32" s="804"/>
      <c r="AJ32" s="805"/>
      <c r="AK32" s="872">
        <v>683</v>
      </c>
      <c r="AL32" s="873"/>
      <c r="AM32" s="873"/>
      <c r="AN32" s="873"/>
      <c r="AO32" s="873"/>
      <c r="AP32" s="873">
        <v>11549</v>
      </c>
      <c r="AQ32" s="873"/>
      <c r="AR32" s="873"/>
      <c r="AS32" s="873"/>
      <c r="AT32" s="873"/>
      <c r="AU32" s="873">
        <v>11549</v>
      </c>
      <c r="AV32" s="873"/>
      <c r="AW32" s="873"/>
      <c r="AX32" s="873"/>
      <c r="AY32" s="873"/>
      <c r="AZ32" s="874" t="s">
        <v>577</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2609</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407</v>
      </c>
      <c r="B66" s="783"/>
      <c r="C66" s="783"/>
      <c r="D66" s="783"/>
      <c r="E66" s="783"/>
      <c r="F66" s="783"/>
      <c r="G66" s="783"/>
      <c r="H66" s="783"/>
      <c r="I66" s="783"/>
      <c r="J66" s="783"/>
      <c r="K66" s="783"/>
      <c r="L66" s="783"/>
      <c r="M66" s="783"/>
      <c r="N66" s="783"/>
      <c r="O66" s="783"/>
      <c r="P66" s="784"/>
      <c r="Q66" s="759" t="s">
        <v>408</v>
      </c>
      <c r="R66" s="760"/>
      <c r="S66" s="760"/>
      <c r="T66" s="760"/>
      <c r="U66" s="761"/>
      <c r="V66" s="759" t="s">
        <v>409</v>
      </c>
      <c r="W66" s="760"/>
      <c r="X66" s="760"/>
      <c r="Y66" s="760"/>
      <c r="Z66" s="761"/>
      <c r="AA66" s="759" t="s">
        <v>410</v>
      </c>
      <c r="AB66" s="760"/>
      <c r="AC66" s="760"/>
      <c r="AD66" s="760"/>
      <c r="AE66" s="761"/>
      <c r="AF66" s="894" t="s">
        <v>392</v>
      </c>
      <c r="AG66" s="855"/>
      <c r="AH66" s="855"/>
      <c r="AI66" s="855"/>
      <c r="AJ66" s="895"/>
      <c r="AK66" s="759" t="s">
        <v>393</v>
      </c>
      <c r="AL66" s="783"/>
      <c r="AM66" s="783"/>
      <c r="AN66" s="783"/>
      <c r="AO66" s="784"/>
      <c r="AP66" s="759" t="s">
        <v>411</v>
      </c>
      <c r="AQ66" s="760"/>
      <c r="AR66" s="760"/>
      <c r="AS66" s="760"/>
      <c r="AT66" s="761"/>
      <c r="AU66" s="759" t="s">
        <v>412</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566</v>
      </c>
      <c r="C68" s="912"/>
      <c r="D68" s="912"/>
      <c r="E68" s="912"/>
      <c r="F68" s="912"/>
      <c r="G68" s="912"/>
      <c r="H68" s="912"/>
      <c r="I68" s="912"/>
      <c r="J68" s="912"/>
      <c r="K68" s="912"/>
      <c r="L68" s="912"/>
      <c r="M68" s="912"/>
      <c r="N68" s="912"/>
      <c r="O68" s="912"/>
      <c r="P68" s="913"/>
      <c r="Q68" s="914">
        <v>7292</v>
      </c>
      <c r="R68" s="908"/>
      <c r="S68" s="908"/>
      <c r="T68" s="908"/>
      <c r="U68" s="908"/>
      <c r="V68" s="908">
        <v>7358</v>
      </c>
      <c r="W68" s="908"/>
      <c r="X68" s="908"/>
      <c r="Y68" s="908"/>
      <c r="Z68" s="908"/>
      <c r="AA68" s="908">
        <v>-66</v>
      </c>
      <c r="AB68" s="908"/>
      <c r="AC68" s="908"/>
      <c r="AD68" s="908"/>
      <c r="AE68" s="908"/>
      <c r="AF68" s="908">
        <v>1843</v>
      </c>
      <c r="AG68" s="908"/>
      <c r="AH68" s="908"/>
      <c r="AI68" s="908"/>
      <c r="AJ68" s="908"/>
      <c r="AK68" s="908" t="s">
        <v>578</v>
      </c>
      <c r="AL68" s="908"/>
      <c r="AM68" s="908"/>
      <c r="AN68" s="908"/>
      <c r="AO68" s="908"/>
      <c r="AP68" s="908">
        <v>6569</v>
      </c>
      <c r="AQ68" s="908"/>
      <c r="AR68" s="908"/>
      <c r="AS68" s="908"/>
      <c r="AT68" s="908"/>
      <c r="AU68" s="908">
        <v>1419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567</v>
      </c>
      <c r="C69" s="916"/>
      <c r="D69" s="916"/>
      <c r="E69" s="916"/>
      <c r="F69" s="916"/>
      <c r="G69" s="916"/>
      <c r="H69" s="916"/>
      <c r="I69" s="916"/>
      <c r="J69" s="916"/>
      <c r="K69" s="916"/>
      <c r="L69" s="916"/>
      <c r="M69" s="916"/>
      <c r="N69" s="916"/>
      <c r="O69" s="916"/>
      <c r="P69" s="917"/>
      <c r="Q69" s="918">
        <v>8502</v>
      </c>
      <c r="R69" s="873"/>
      <c r="S69" s="873"/>
      <c r="T69" s="873"/>
      <c r="U69" s="873"/>
      <c r="V69" s="873">
        <v>7172</v>
      </c>
      <c r="W69" s="873"/>
      <c r="X69" s="873"/>
      <c r="Y69" s="873"/>
      <c r="Z69" s="873"/>
      <c r="AA69" s="873">
        <v>1330</v>
      </c>
      <c r="AB69" s="873"/>
      <c r="AC69" s="873"/>
      <c r="AD69" s="873"/>
      <c r="AE69" s="873"/>
      <c r="AF69" s="873">
        <v>1330</v>
      </c>
      <c r="AG69" s="873"/>
      <c r="AH69" s="873"/>
      <c r="AI69" s="873"/>
      <c r="AJ69" s="873"/>
      <c r="AK69" s="873" t="s">
        <v>578</v>
      </c>
      <c r="AL69" s="873"/>
      <c r="AM69" s="873"/>
      <c r="AN69" s="873"/>
      <c r="AO69" s="873"/>
      <c r="AP69" s="873" t="s">
        <v>578</v>
      </c>
      <c r="AQ69" s="873"/>
      <c r="AR69" s="873"/>
      <c r="AS69" s="873"/>
      <c r="AT69" s="873"/>
      <c r="AU69" s="873" t="s">
        <v>578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568</v>
      </c>
      <c r="C70" s="916"/>
      <c r="D70" s="916"/>
      <c r="E70" s="916"/>
      <c r="F70" s="916"/>
      <c r="G70" s="916"/>
      <c r="H70" s="916"/>
      <c r="I70" s="916"/>
      <c r="J70" s="916"/>
      <c r="K70" s="916"/>
      <c r="L70" s="916"/>
      <c r="M70" s="916"/>
      <c r="N70" s="916"/>
      <c r="O70" s="916"/>
      <c r="P70" s="917"/>
      <c r="Q70" s="918">
        <v>79</v>
      </c>
      <c r="R70" s="873"/>
      <c r="S70" s="873"/>
      <c r="T70" s="873"/>
      <c r="U70" s="873"/>
      <c r="V70" s="873">
        <v>74</v>
      </c>
      <c r="W70" s="873"/>
      <c r="X70" s="873"/>
      <c r="Y70" s="873"/>
      <c r="Z70" s="873"/>
      <c r="AA70" s="873">
        <v>5</v>
      </c>
      <c r="AB70" s="873"/>
      <c r="AC70" s="873"/>
      <c r="AD70" s="873"/>
      <c r="AE70" s="873"/>
      <c r="AF70" s="873">
        <v>5</v>
      </c>
      <c r="AG70" s="873"/>
      <c r="AH70" s="873"/>
      <c r="AI70" s="873"/>
      <c r="AJ70" s="873"/>
      <c r="AK70" s="873" t="s">
        <v>578</v>
      </c>
      <c r="AL70" s="873"/>
      <c r="AM70" s="873"/>
      <c r="AN70" s="873"/>
      <c r="AO70" s="873"/>
      <c r="AP70" s="873" t="s">
        <v>578</v>
      </c>
      <c r="AQ70" s="873"/>
      <c r="AR70" s="873"/>
      <c r="AS70" s="873"/>
      <c r="AT70" s="873"/>
      <c r="AU70" s="873" t="s">
        <v>578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569</v>
      </c>
      <c r="C71" s="916"/>
      <c r="D71" s="916"/>
      <c r="E71" s="916"/>
      <c r="F71" s="916"/>
      <c r="G71" s="916"/>
      <c r="H71" s="916"/>
      <c r="I71" s="916"/>
      <c r="J71" s="916"/>
      <c r="K71" s="916"/>
      <c r="L71" s="916"/>
      <c r="M71" s="916"/>
      <c r="N71" s="916"/>
      <c r="O71" s="916"/>
      <c r="P71" s="917"/>
      <c r="Q71" s="918">
        <v>10</v>
      </c>
      <c r="R71" s="873"/>
      <c r="S71" s="873"/>
      <c r="T71" s="873"/>
      <c r="U71" s="873"/>
      <c r="V71" s="873">
        <v>10</v>
      </c>
      <c r="W71" s="873"/>
      <c r="X71" s="873"/>
      <c r="Y71" s="873"/>
      <c r="Z71" s="873"/>
      <c r="AA71" s="873" t="s">
        <v>578</v>
      </c>
      <c r="AB71" s="873"/>
      <c r="AC71" s="873"/>
      <c r="AD71" s="873"/>
      <c r="AE71" s="873"/>
      <c r="AF71" s="873" t="s">
        <v>578</v>
      </c>
      <c r="AG71" s="873"/>
      <c r="AH71" s="873"/>
      <c r="AI71" s="873"/>
      <c r="AJ71" s="873"/>
      <c r="AK71" s="873" t="s">
        <v>578</v>
      </c>
      <c r="AL71" s="873"/>
      <c r="AM71" s="873"/>
      <c r="AN71" s="873"/>
      <c r="AO71" s="873"/>
      <c r="AP71" s="873" t="s">
        <v>578</v>
      </c>
      <c r="AQ71" s="873"/>
      <c r="AR71" s="873"/>
      <c r="AS71" s="873"/>
      <c r="AT71" s="873"/>
      <c r="AU71" s="873" t="s">
        <v>578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570</v>
      </c>
      <c r="C72" s="916"/>
      <c r="D72" s="916"/>
      <c r="E72" s="916"/>
      <c r="F72" s="916"/>
      <c r="G72" s="916"/>
      <c r="H72" s="916"/>
      <c r="I72" s="916"/>
      <c r="J72" s="916"/>
      <c r="K72" s="916"/>
      <c r="L72" s="916"/>
      <c r="M72" s="916"/>
      <c r="N72" s="916"/>
      <c r="O72" s="916"/>
      <c r="P72" s="917"/>
      <c r="Q72" s="918">
        <v>320</v>
      </c>
      <c r="R72" s="873"/>
      <c r="S72" s="873"/>
      <c r="T72" s="873"/>
      <c r="U72" s="873"/>
      <c r="V72" s="873">
        <v>312</v>
      </c>
      <c r="W72" s="873"/>
      <c r="X72" s="873"/>
      <c r="Y72" s="873"/>
      <c r="Z72" s="873"/>
      <c r="AA72" s="873">
        <v>9</v>
      </c>
      <c r="AB72" s="873"/>
      <c r="AC72" s="873"/>
      <c r="AD72" s="873"/>
      <c r="AE72" s="873"/>
      <c r="AF72" s="873">
        <v>9</v>
      </c>
      <c r="AG72" s="873"/>
      <c r="AH72" s="873"/>
      <c r="AI72" s="873"/>
      <c r="AJ72" s="873"/>
      <c r="AK72" s="873" t="s">
        <v>578</v>
      </c>
      <c r="AL72" s="873"/>
      <c r="AM72" s="873"/>
      <c r="AN72" s="873"/>
      <c r="AO72" s="873"/>
      <c r="AP72" s="873" t="s">
        <v>578</v>
      </c>
      <c r="AQ72" s="873"/>
      <c r="AR72" s="873"/>
      <c r="AS72" s="873"/>
      <c r="AT72" s="873"/>
      <c r="AU72" s="873" t="s">
        <v>578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571</v>
      </c>
      <c r="C73" s="916"/>
      <c r="D73" s="916"/>
      <c r="E73" s="916"/>
      <c r="F73" s="916"/>
      <c r="G73" s="916"/>
      <c r="H73" s="916"/>
      <c r="I73" s="916"/>
      <c r="J73" s="916"/>
      <c r="K73" s="916"/>
      <c r="L73" s="916"/>
      <c r="M73" s="916"/>
      <c r="N73" s="916"/>
      <c r="O73" s="916"/>
      <c r="P73" s="917"/>
      <c r="Q73" s="918">
        <v>1319</v>
      </c>
      <c r="R73" s="873"/>
      <c r="S73" s="873"/>
      <c r="T73" s="873"/>
      <c r="U73" s="873"/>
      <c r="V73" s="873">
        <v>1292</v>
      </c>
      <c r="W73" s="873"/>
      <c r="X73" s="873"/>
      <c r="Y73" s="873"/>
      <c r="Z73" s="873"/>
      <c r="AA73" s="873">
        <v>27</v>
      </c>
      <c r="AB73" s="873"/>
      <c r="AC73" s="873"/>
      <c r="AD73" s="873"/>
      <c r="AE73" s="873"/>
      <c r="AF73" s="873">
        <v>27</v>
      </c>
      <c r="AG73" s="873"/>
      <c r="AH73" s="873"/>
      <c r="AI73" s="873"/>
      <c r="AJ73" s="873"/>
      <c r="AK73" s="873" t="s">
        <v>578</v>
      </c>
      <c r="AL73" s="873"/>
      <c r="AM73" s="873"/>
      <c r="AN73" s="873"/>
      <c r="AO73" s="873"/>
      <c r="AP73" s="873">
        <v>351</v>
      </c>
      <c r="AQ73" s="873"/>
      <c r="AR73" s="873"/>
      <c r="AS73" s="873"/>
      <c r="AT73" s="873"/>
      <c r="AU73" s="873">
        <v>156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572</v>
      </c>
      <c r="C74" s="916"/>
      <c r="D74" s="916"/>
      <c r="E74" s="916"/>
      <c r="F74" s="916"/>
      <c r="G74" s="916"/>
      <c r="H74" s="916"/>
      <c r="I74" s="916"/>
      <c r="J74" s="916"/>
      <c r="K74" s="916"/>
      <c r="L74" s="916"/>
      <c r="M74" s="916"/>
      <c r="N74" s="916"/>
      <c r="O74" s="916"/>
      <c r="P74" s="917"/>
      <c r="Q74" s="918">
        <v>20</v>
      </c>
      <c r="R74" s="873"/>
      <c r="S74" s="873"/>
      <c r="T74" s="873"/>
      <c r="U74" s="873"/>
      <c r="V74" s="873">
        <v>20</v>
      </c>
      <c r="W74" s="873"/>
      <c r="X74" s="873"/>
      <c r="Y74" s="873"/>
      <c r="Z74" s="873"/>
      <c r="AA74" s="873">
        <v>1</v>
      </c>
      <c r="AB74" s="873"/>
      <c r="AC74" s="873"/>
      <c r="AD74" s="873"/>
      <c r="AE74" s="873"/>
      <c r="AF74" s="873">
        <v>1</v>
      </c>
      <c r="AG74" s="873"/>
      <c r="AH74" s="873"/>
      <c r="AI74" s="873"/>
      <c r="AJ74" s="873"/>
      <c r="AK74" s="873" t="s">
        <v>578</v>
      </c>
      <c r="AL74" s="873"/>
      <c r="AM74" s="873"/>
      <c r="AN74" s="873"/>
      <c r="AO74" s="873"/>
      <c r="AP74" s="873" t="s">
        <v>578</v>
      </c>
      <c r="AQ74" s="873"/>
      <c r="AR74" s="873"/>
      <c r="AS74" s="873"/>
      <c r="AT74" s="873"/>
      <c r="AU74" s="873" t="s">
        <v>578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573</v>
      </c>
      <c r="C75" s="916"/>
      <c r="D75" s="916"/>
      <c r="E75" s="916"/>
      <c r="F75" s="916"/>
      <c r="G75" s="916"/>
      <c r="H75" s="916"/>
      <c r="I75" s="916"/>
      <c r="J75" s="916"/>
      <c r="K75" s="916"/>
      <c r="L75" s="916"/>
      <c r="M75" s="916"/>
      <c r="N75" s="916"/>
      <c r="O75" s="916"/>
      <c r="P75" s="917"/>
      <c r="Q75" s="921">
        <v>137</v>
      </c>
      <c r="R75" s="922"/>
      <c r="S75" s="922"/>
      <c r="T75" s="922"/>
      <c r="U75" s="872"/>
      <c r="V75" s="923">
        <v>135</v>
      </c>
      <c r="W75" s="922"/>
      <c r="X75" s="922"/>
      <c r="Y75" s="922"/>
      <c r="Z75" s="872"/>
      <c r="AA75" s="923">
        <v>2</v>
      </c>
      <c r="AB75" s="922"/>
      <c r="AC75" s="922"/>
      <c r="AD75" s="922"/>
      <c r="AE75" s="872"/>
      <c r="AF75" s="923">
        <v>2</v>
      </c>
      <c r="AG75" s="922"/>
      <c r="AH75" s="922"/>
      <c r="AI75" s="922"/>
      <c r="AJ75" s="872"/>
      <c r="AK75" s="923">
        <v>29</v>
      </c>
      <c r="AL75" s="922"/>
      <c r="AM75" s="922"/>
      <c r="AN75" s="922"/>
      <c r="AO75" s="872"/>
      <c r="AP75" s="923" t="s">
        <v>578</v>
      </c>
      <c r="AQ75" s="922"/>
      <c r="AR75" s="922"/>
      <c r="AS75" s="922"/>
      <c r="AT75" s="872"/>
      <c r="AU75" s="923" t="s">
        <v>578</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574</v>
      </c>
      <c r="C76" s="916"/>
      <c r="D76" s="916"/>
      <c r="E76" s="916"/>
      <c r="F76" s="916"/>
      <c r="G76" s="916"/>
      <c r="H76" s="916"/>
      <c r="I76" s="916"/>
      <c r="J76" s="916"/>
      <c r="K76" s="916"/>
      <c r="L76" s="916"/>
      <c r="M76" s="916"/>
      <c r="N76" s="916"/>
      <c r="O76" s="916"/>
      <c r="P76" s="917"/>
      <c r="Q76" s="921">
        <v>119</v>
      </c>
      <c r="R76" s="922"/>
      <c r="S76" s="922"/>
      <c r="T76" s="922"/>
      <c r="U76" s="872"/>
      <c r="V76" s="923">
        <v>114</v>
      </c>
      <c r="W76" s="922"/>
      <c r="X76" s="922"/>
      <c r="Y76" s="922"/>
      <c r="Z76" s="872"/>
      <c r="AA76" s="923">
        <v>5</v>
      </c>
      <c r="AB76" s="922"/>
      <c r="AC76" s="922"/>
      <c r="AD76" s="922"/>
      <c r="AE76" s="872"/>
      <c r="AF76" s="923">
        <v>5</v>
      </c>
      <c r="AG76" s="922"/>
      <c r="AH76" s="922"/>
      <c r="AI76" s="922"/>
      <c r="AJ76" s="872"/>
      <c r="AK76" s="923">
        <v>4</v>
      </c>
      <c r="AL76" s="922"/>
      <c r="AM76" s="922"/>
      <c r="AN76" s="922"/>
      <c r="AO76" s="872"/>
      <c r="AP76" s="923" t="s">
        <v>578</v>
      </c>
      <c r="AQ76" s="922"/>
      <c r="AR76" s="922"/>
      <c r="AS76" s="922"/>
      <c r="AT76" s="872"/>
      <c r="AU76" s="923" t="s">
        <v>578</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413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422</v>
      </c>
      <c r="AB109" s="937"/>
      <c r="AC109" s="937"/>
      <c r="AD109" s="937"/>
      <c r="AE109" s="938"/>
      <c r="AF109" s="936" t="s">
        <v>302</v>
      </c>
      <c r="AG109" s="937"/>
      <c r="AH109" s="937"/>
      <c r="AI109" s="937"/>
      <c r="AJ109" s="938"/>
      <c r="AK109" s="936" t="s">
        <v>301</v>
      </c>
      <c r="AL109" s="937"/>
      <c r="AM109" s="937"/>
      <c r="AN109" s="937"/>
      <c r="AO109" s="938"/>
      <c r="AP109" s="936" t="s">
        <v>423</v>
      </c>
      <c r="AQ109" s="937"/>
      <c r="AR109" s="937"/>
      <c r="AS109" s="937"/>
      <c r="AT109" s="939"/>
      <c r="AU109" s="956" t="s">
        <v>421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422</v>
      </c>
      <c r="BR109" s="937"/>
      <c r="BS109" s="937"/>
      <c r="BT109" s="937"/>
      <c r="BU109" s="938"/>
      <c r="BV109" s="936" t="s">
        <v>302</v>
      </c>
      <c r="BW109" s="937"/>
      <c r="BX109" s="937"/>
      <c r="BY109" s="937"/>
      <c r="BZ109" s="938"/>
      <c r="CA109" s="936" t="s">
        <v>301</v>
      </c>
      <c r="CB109" s="937"/>
      <c r="CC109" s="937"/>
      <c r="CD109" s="937"/>
      <c r="CE109" s="938"/>
      <c r="CF109" s="957" t="s">
        <v>423</v>
      </c>
      <c r="CG109" s="957"/>
      <c r="CH109" s="957"/>
      <c r="CI109" s="957"/>
      <c r="CJ109" s="957"/>
      <c r="CK109" s="936" t="s">
        <v>424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422</v>
      </c>
      <c r="DH109" s="937"/>
      <c r="DI109" s="937"/>
      <c r="DJ109" s="937"/>
      <c r="DK109" s="938"/>
      <c r="DL109" s="936" t="s">
        <v>302</v>
      </c>
      <c r="DM109" s="937"/>
      <c r="DN109" s="937"/>
      <c r="DO109" s="937"/>
      <c r="DP109" s="938"/>
      <c r="DQ109" s="936" t="s">
        <v>301</v>
      </c>
      <c r="DR109" s="937"/>
      <c r="DS109" s="937"/>
      <c r="DT109" s="937"/>
      <c r="DU109" s="938"/>
      <c r="DV109" s="936" t="s">
        <v>423</v>
      </c>
      <c r="DW109" s="937"/>
      <c r="DX109" s="937"/>
      <c r="DY109" s="937"/>
      <c r="DZ109" s="939"/>
    </row>
    <row r="110" spans="1:131" s="246" customFormat="1" ht="26.25" customHeight="1" x14ac:dyDescent="0.15">
      <c r="A110" s="940" t="s">
        <v>425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1172249</v>
      </c>
      <c r="AB110" s="944"/>
      <c r="AC110" s="944"/>
      <c r="AD110" s="944"/>
      <c r="AE110" s="945"/>
      <c r="AF110" s="946">
        <v>1165972</v>
      </c>
      <c r="AG110" s="944"/>
      <c r="AH110" s="944"/>
      <c r="AI110" s="944"/>
      <c r="AJ110" s="945"/>
      <c r="AK110" s="946">
        <v>1167065</v>
      </c>
      <c r="AL110" s="944"/>
      <c r="AM110" s="944"/>
      <c r="AN110" s="944"/>
      <c r="AO110" s="945"/>
      <c r="AP110" s="947">
        <v>12.8</v>
      </c>
      <c r="AQ110" s="948"/>
      <c r="AR110" s="948"/>
      <c r="AS110" s="948"/>
      <c r="AT110" s="949"/>
      <c r="AU110" s="950" t="s">
        <v>72</v>
      </c>
      <c r="AV110" s="951"/>
      <c r="AW110" s="951"/>
      <c r="AX110" s="951"/>
      <c r="AY110" s="951"/>
      <c r="AZ110" s="992" t="s">
        <v>426</v>
      </c>
      <c r="BA110" s="941"/>
      <c r="BB110" s="941"/>
      <c r="BC110" s="941"/>
      <c r="BD110" s="941"/>
      <c r="BE110" s="941"/>
      <c r="BF110" s="941"/>
      <c r="BG110" s="941"/>
      <c r="BH110" s="941"/>
      <c r="BI110" s="941"/>
      <c r="BJ110" s="941"/>
      <c r="BK110" s="941"/>
      <c r="BL110" s="941"/>
      <c r="BM110" s="941"/>
      <c r="BN110" s="941"/>
      <c r="BO110" s="941"/>
      <c r="BP110" s="942"/>
      <c r="BQ110" s="978">
        <v>7400003</v>
      </c>
      <c r="BR110" s="979"/>
      <c r="BS110" s="979"/>
      <c r="BT110" s="979"/>
      <c r="BU110" s="979"/>
      <c r="BV110" s="979">
        <v>6879231</v>
      </c>
      <c r="BW110" s="979"/>
      <c r="BX110" s="979"/>
      <c r="BY110" s="979"/>
      <c r="BZ110" s="979"/>
      <c r="CA110" s="979">
        <v>6492648</v>
      </c>
      <c r="CB110" s="979"/>
      <c r="CC110" s="979"/>
      <c r="CD110" s="979"/>
      <c r="CE110" s="979"/>
      <c r="CF110" s="993">
        <v>71.3</v>
      </c>
      <c r="CG110" s="994"/>
      <c r="CH110" s="994"/>
      <c r="CI110" s="994"/>
      <c r="CJ110" s="994"/>
      <c r="CK110" s="995" t="s">
        <v>427</v>
      </c>
      <c r="CL110" s="996"/>
      <c r="CM110" s="975" t="s">
        <v>428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125</v>
      </c>
      <c r="DH110" s="979"/>
      <c r="DI110" s="979"/>
      <c r="DJ110" s="979"/>
      <c r="DK110" s="979"/>
      <c r="DL110" s="979" t="s">
        <v>125</v>
      </c>
      <c r="DM110" s="979"/>
      <c r="DN110" s="979"/>
      <c r="DO110" s="979"/>
      <c r="DP110" s="979"/>
      <c r="DQ110" s="979" t="s">
        <v>429</v>
      </c>
      <c r="DR110" s="979"/>
      <c r="DS110" s="979"/>
      <c r="DT110" s="979"/>
      <c r="DU110" s="979"/>
      <c r="DV110" s="980" t="s">
        <v>430</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386</v>
      </c>
      <c r="AB111" s="986"/>
      <c r="AC111" s="986"/>
      <c r="AD111" s="986"/>
      <c r="AE111" s="987"/>
      <c r="AF111" s="988" t="s">
        <v>386</v>
      </c>
      <c r="AG111" s="986"/>
      <c r="AH111" s="986"/>
      <c r="AI111" s="986"/>
      <c r="AJ111" s="987"/>
      <c r="AK111" s="988" t="s">
        <v>430</v>
      </c>
      <c r="AL111" s="986"/>
      <c r="AM111" s="986"/>
      <c r="AN111" s="986"/>
      <c r="AO111" s="987"/>
      <c r="AP111" s="989" t="s">
        <v>430</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v>425</v>
      </c>
      <c r="BR111" s="972"/>
      <c r="BS111" s="972"/>
      <c r="BT111" s="972"/>
      <c r="BU111" s="972"/>
      <c r="BV111" s="972">
        <v>50</v>
      </c>
      <c r="BW111" s="972"/>
      <c r="BX111" s="972"/>
      <c r="BY111" s="972"/>
      <c r="BZ111" s="972"/>
      <c r="CA111" s="972">
        <v>151</v>
      </c>
      <c r="CB111" s="972"/>
      <c r="CC111" s="972"/>
      <c r="CD111" s="972"/>
      <c r="CE111" s="972"/>
      <c r="CF111" s="966">
        <v>0</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430</v>
      </c>
      <c r="DH111" s="972"/>
      <c r="DI111" s="972"/>
      <c r="DJ111" s="972"/>
      <c r="DK111" s="972"/>
      <c r="DL111" s="972" t="s">
        <v>125</v>
      </c>
      <c r="DM111" s="972"/>
      <c r="DN111" s="972"/>
      <c r="DO111" s="972"/>
      <c r="DP111" s="972"/>
      <c r="DQ111" s="972" t="s">
        <v>429</v>
      </c>
      <c r="DR111" s="972"/>
      <c r="DS111" s="972"/>
      <c r="DT111" s="972"/>
      <c r="DU111" s="972"/>
      <c r="DV111" s="973" t="s">
        <v>125</v>
      </c>
      <c r="DW111" s="973"/>
      <c r="DX111" s="973"/>
      <c r="DY111" s="973"/>
      <c r="DZ111" s="974"/>
    </row>
    <row r="112" spans="1:131" s="246"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429</v>
      </c>
      <c r="AB112" s="1011"/>
      <c r="AC112" s="1011"/>
      <c r="AD112" s="1011"/>
      <c r="AE112" s="1012"/>
      <c r="AF112" s="1013" t="s">
        <v>125</v>
      </c>
      <c r="AG112" s="1011"/>
      <c r="AH112" s="1011"/>
      <c r="AI112" s="1011"/>
      <c r="AJ112" s="1012"/>
      <c r="AK112" s="1013" t="s">
        <v>386</v>
      </c>
      <c r="AL112" s="1011"/>
      <c r="AM112" s="1011"/>
      <c r="AN112" s="1011"/>
      <c r="AO112" s="1012"/>
      <c r="AP112" s="1014" t="s">
        <v>429</v>
      </c>
      <c r="AQ112" s="1015"/>
      <c r="AR112" s="1015"/>
      <c r="AS112" s="1015"/>
      <c r="AT112" s="1016"/>
      <c r="AU112" s="952"/>
      <c r="AV112" s="953"/>
      <c r="AW112" s="953"/>
      <c r="AX112" s="953"/>
      <c r="AY112" s="953"/>
      <c r="AZ112" s="1001" t="s">
        <v>436</v>
      </c>
      <c r="BA112" s="1002"/>
      <c r="BB112" s="1002"/>
      <c r="BC112" s="1002"/>
      <c r="BD112" s="1002"/>
      <c r="BE112" s="1002"/>
      <c r="BF112" s="1002"/>
      <c r="BG112" s="1002"/>
      <c r="BH112" s="1002"/>
      <c r="BI112" s="1002"/>
      <c r="BJ112" s="1002"/>
      <c r="BK112" s="1002"/>
      <c r="BL112" s="1002"/>
      <c r="BM112" s="1002"/>
      <c r="BN112" s="1002"/>
      <c r="BO112" s="1002"/>
      <c r="BP112" s="1003"/>
      <c r="BQ112" s="971">
        <v>10227051</v>
      </c>
      <c r="BR112" s="972"/>
      <c r="BS112" s="972"/>
      <c r="BT112" s="972"/>
      <c r="BU112" s="972"/>
      <c r="BV112" s="972">
        <v>11004546</v>
      </c>
      <c r="BW112" s="972"/>
      <c r="BX112" s="972"/>
      <c r="BY112" s="972"/>
      <c r="BZ112" s="972"/>
      <c r="CA112" s="972">
        <v>11553399</v>
      </c>
      <c r="CB112" s="972"/>
      <c r="CC112" s="972"/>
      <c r="CD112" s="972"/>
      <c r="CE112" s="972"/>
      <c r="CF112" s="966">
        <v>127</v>
      </c>
      <c r="CG112" s="967"/>
      <c r="CH112" s="967"/>
      <c r="CI112" s="967"/>
      <c r="CJ112" s="967"/>
      <c r="CK112" s="997"/>
      <c r="CL112" s="998"/>
      <c r="CM112" s="968" t="s">
        <v>437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430</v>
      </c>
      <c r="DH112" s="972"/>
      <c r="DI112" s="972"/>
      <c r="DJ112" s="972"/>
      <c r="DK112" s="972"/>
      <c r="DL112" s="972" t="s">
        <v>125</v>
      </c>
      <c r="DM112" s="972"/>
      <c r="DN112" s="972"/>
      <c r="DO112" s="972"/>
      <c r="DP112" s="972"/>
      <c r="DQ112" s="972" t="s">
        <v>125</v>
      </c>
      <c r="DR112" s="972"/>
      <c r="DS112" s="972"/>
      <c r="DT112" s="972"/>
      <c r="DU112" s="972"/>
      <c r="DV112" s="973" t="s">
        <v>386</v>
      </c>
      <c r="DW112" s="973"/>
      <c r="DX112" s="973"/>
      <c r="DY112" s="973"/>
      <c r="DZ112" s="974"/>
    </row>
    <row r="113" spans="1:130" s="246" customFormat="1" ht="26.25" customHeight="1" x14ac:dyDescent="0.15">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334996</v>
      </c>
      <c r="AB113" s="986"/>
      <c r="AC113" s="986"/>
      <c r="AD113" s="986"/>
      <c r="AE113" s="987"/>
      <c r="AF113" s="988">
        <v>407067</v>
      </c>
      <c r="AG113" s="986"/>
      <c r="AH113" s="986"/>
      <c r="AI113" s="986"/>
      <c r="AJ113" s="987"/>
      <c r="AK113" s="988">
        <v>474566</v>
      </c>
      <c r="AL113" s="986"/>
      <c r="AM113" s="986"/>
      <c r="AN113" s="986"/>
      <c r="AO113" s="987"/>
      <c r="AP113" s="989">
        <v>5.2</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1796187</v>
      </c>
      <c r="BR113" s="972"/>
      <c r="BS113" s="972"/>
      <c r="BT113" s="972"/>
      <c r="BU113" s="972"/>
      <c r="BV113" s="972">
        <v>1655833</v>
      </c>
      <c r="BW113" s="972"/>
      <c r="BX113" s="972"/>
      <c r="BY113" s="972"/>
      <c r="BZ113" s="972"/>
      <c r="CA113" s="972">
        <v>1574643</v>
      </c>
      <c r="CB113" s="972"/>
      <c r="CC113" s="972"/>
      <c r="CD113" s="972"/>
      <c r="CE113" s="972"/>
      <c r="CF113" s="966">
        <v>17.3</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386</v>
      </c>
      <c r="DH113" s="1011"/>
      <c r="DI113" s="1011"/>
      <c r="DJ113" s="1011"/>
      <c r="DK113" s="1012"/>
      <c r="DL113" s="1013" t="s">
        <v>429</v>
      </c>
      <c r="DM113" s="1011"/>
      <c r="DN113" s="1011"/>
      <c r="DO113" s="1011"/>
      <c r="DP113" s="1012"/>
      <c r="DQ113" s="1013" t="s">
        <v>429</v>
      </c>
      <c r="DR113" s="1011"/>
      <c r="DS113" s="1011"/>
      <c r="DT113" s="1011"/>
      <c r="DU113" s="1012"/>
      <c r="DV113" s="1014" t="s">
        <v>125</v>
      </c>
      <c r="DW113" s="1015"/>
      <c r="DX113" s="1015"/>
      <c r="DY113" s="1015"/>
      <c r="DZ113" s="1016"/>
    </row>
    <row r="114" spans="1:130" s="246" customFormat="1" ht="26.25" customHeight="1" x14ac:dyDescent="0.15">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225153</v>
      </c>
      <c r="AB114" s="1011"/>
      <c r="AC114" s="1011"/>
      <c r="AD114" s="1011"/>
      <c r="AE114" s="1012"/>
      <c r="AF114" s="1013">
        <v>245670</v>
      </c>
      <c r="AG114" s="1011"/>
      <c r="AH114" s="1011"/>
      <c r="AI114" s="1011"/>
      <c r="AJ114" s="1012"/>
      <c r="AK114" s="1013">
        <v>235379</v>
      </c>
      <c r="AL114" s="1011"/>
      <c r="AM114" s="1011"/>
      <c r="AN114" s="1011"/>
      <c r="AO114" s="1012"/>
      <c r="AP114" s="1014">
        <v>2.6</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542769</v>
      </c>
      <c r="BR114" s="972"/>
      <c r="BS114" s="972"/>
      <c r="BT114" s="972"/>
      <c r="BU114" s="972"/>
      <c r="BV114" s="972">
        <v>428981</v>
      </c>
      <c r="BW114" s="972"/>
      <c r="BX114" s="972"/>
      <c r="BY114" s="972"/>
      <c r="BZ114" s="972"/>
      <c r="CA114" s="972">
        <v>300960</v>
      </c>
      <c r="CB114" s="972"/>
      <c r="CC114" s="972"/>
      <c r="CD114" s="972"/>
      <c r="CE114" s="972"/>
      <c r="CF114" s="966">
        <v>3.3</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429</v>
      </c>
      <c r="DH114" s="1011"/>
      <c r="DI114" s="1011"/>
      <c r="DJ114" s="1011"/>
      <c r="DK114" s="1012"/>
      <c r="DL114" s="1013" t="s">
        <v>430</v>
      </c>
      <c r="DM114" s="1011"/>
      <c r="DN114" s="1011"/>
      <c r="DO114" s="1011"/>
      <c r="DP114" s="1012"/>
      <c r="DQ114" s="1013" t="s">
        <v>429</v>
      </c>
      <c r="DR114" s="1011"/>
      <c r="DS114" s="1011"/>
      <c r="DT114" s="1011"/>
      <c r="DU114" s="1012"/>
      <c r="DV114" s="1014" t="s">
        <v>429</v>
      </c>
      <c r="DW114" s="1015"/>
      <c r="DX114" s="1015"/>
      <c r="DY114" s="1015"/>
      <c r="DZ114" s="1016"/>
    </row>
    <row r="115" spans="1:130" s="246" customFormat="1" ht="26.25" customHeight="1" x14ac:dyDescent="0.15">
      <c r="A115" s="1006"/>
      <c r="B115" s="1007"/>
      <c r="C115" s="1002" t="s">
        <v>444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430</v>
      </c>
      <c r="AB115" s="986"/>
      <c r="AC115" s="986"/>
      <c r="AD115" s="986"/>
      <c r="AE115" s="987"/>
      <c r="AF115" s="988" t="s">
        <v>430</v>
      </c>
      <c r="AG115" s="986"/>
      <c r="AH115" s="986"/>
      <c r="AI115" s="986"/>
      <c r="AJ115" s="987"/>
      <c r="AK115" s="988" t="s">
        <v>125</v>
      </c>
      <c r="AL115" s="986"/>
      <c r="AM115" s="986"/>
      <c r="AN115" s="986"/>
      <c r="AO115" s="987"/>
      <c r="AP115" s="989" t="s">
        <v>429</v>
      </c>
      <c r="AQ115" s="990"/>
      <c r="AR115" s="990"/>
      <c r="AS115" s="990"/>
      <c r="AT115" s="991"/>
      <c r="AU115" s="952"/>
      <c r="AV115" s="953"/>
      <c r="AW115" s="953"/>
      <c r="AX115" s="953"/>
      <c r="AY115" s="953"/>
      <c r="AZ115" s="1001" t="s">
        <v>445</v>
      </c>
      <c r="BA115" s="1002"/>
      <c r="BB115" s="1002"/>
      <c r="BC115" s="1002"/>
      <c r="BD115" s="1002"/>
      <c r="BE115" s="1002"/>
      <c r="BF115" s="1002"/>
      <c r="BG115" s="1002"/>
      <c r="BH115" s="1002"/>
      <c r="BI115" s="1002"/>
      <c r="BJ115" s="1002"/>
      <c r="BK115" s="1002"/>
      <c r="BL115" s="1002"/>
      <c r="BM115" s="1002"/>
      <c r="BN115" s="1002"/>
      <c r="BO115" s="1002"/>
      <c r="BP115" s="1003"/>
      <c r="BQ115" s="971" t="s">
        <v>125</v>
      </c>
      <c r="BR115" s="972"/>
      <c r="BS115" s="972"/>
      <c r="BT115" s="972"/>
      <c r="BU115" s="972"/>
      <c r="BV115" s="972" t="s">
        <v>386</v>
      </c>
      <c r="BW115" s="972"/>
      <c r="BX115" s="972"/>
      <c r="BY115" s="972"/>
      <c r="BZ115" s="972"/>
      <c r="CA115" s="972" t="s">
        <v>125</v>
      </c>
      <c r="CB115" s="972"/>
      <c r="CC115" s="972"/>
      <c r="CD115" s="972"/>
      <c r="CE115" s="972"/>
      <c r="CF115" s="966" t="s">
        <v>430</v>
      </c>
      <c r="CG115" s="967"/>
      <c r="CH115" s="967"/>
      <c r="CI115" s="967"/>
      <c r="CJ115" s="967"/>
      <c r="CK115" s="997"/>
      <c r="CL115" s="998"/>
      <c r="CM115" s="1001" t="s">
        <v>446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125</v>
      </c>
      <c r="DH115" s="1011"/>
      <c r="DI115" s="1011"/>
      <c r="DJ115" s="1011"/>
      <c r="DK115" s="1012"/>
      <c r="DL115" s="1013" t="s">
        <v>386</v>
      </c>
      <c r="DM115" s="1011"/>
      <c r="DN115" s="1011"/>
      <c r="DO115" s="1011"/>
      <c r="DP115" s="1012"/>
      <c r="DQ115" s="1013" t="s">
        <v>125</v>
      </c>
      <c r="DR115" s="1011"/>
      <c r="DS115" s="1011"/>
      <c r="DT115" s="1011"/>
      <c r="DU115" s="1012"/>
      <c r="DV115" s="1014" t="s">
        <v>125</v>
      </c>
      <c r="DW115" s="1015"/>
      <c r="DX115" s="1015"/>
      <c r="DY115" s="1015"/>
      <c r="DZ115" s="1016"/>
    </row>
    <row r="116" spans="1:130" s="246" customFormat="1" ht="26.25" customHeight="1" x14ac:dyDescent="0.15">
      <c r="A116" s="1008"/>
      <c r="B116" s="1009"/>
      <c r="C116" s="1017" t="s">
        <v>447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386</v>
      </c>
      <c r="AB116" s="1011"/>
      <c r="AC116" s="1011"/>
      <c r="AD116" s="1011"/>
      <c r="AE116" s="1012"/>
      <c r="AF116" s="1013" t="s">
        <v>125</v>
      </c>
      <c r="AG116" s="1011"/>
      <c r="AH116" s="1011"/>
      <c r="AI116" s="1011"/>
      <c r="AJ116" s="1012"/>
      <c r="AK116" s="1013" t="s">
        <v>386</v>
      </c>
      <c r="AL116" s="1011"/>
      <c r="AM116" s="1011"/>
      <c r="AN116" s="1011"/>
      <c r="AO116" s="1012"/>
      <c r="AP116" s="1014" t="s">
        <v>430</v>
      </c>
      <c r="AQ116" s="1015"/>
      <c r="AR116" s="1015"/>
      <c r="AS116" s="1015"/>
      <c r="AT116" s="1016"/>
      <c r="AU116" s="952"/>
      <c r="AV116" s="953"/>
      <c r="AW116" s="953"/>
      <c r="AX116" s="953"/>
      <c r="AY116" s="953"/>
      <c r="AZ116" s="1019" t="s">
        <v>448</v>
      </c>
      <c r="BA116" s="1020"/>
      <c r="BB116" s="1020"/>
      <c r="BC116" s="1020"/>
      <c r="BD116" s="1020"/>
      <c r="BE116" s="1020"/>
      <c r="BF116" s="1020"/>
      <c r="BG116" s="1020"/>
      <c r="BH116" s="1020"/>
      <c r="BI116" s="1020"/>
      <c r="BJ116" s="1020"/>
      <c r="BK116" s="1020"/>
      <c r="BL116" s="1020"/>
      <c r="BM116" s="1020"/>
      <c r="BN116" s="1020"/>
      <c r="BO116" s="1020"/>
      <c r="BP116" s="1021"/>
      <c r="BQ116" s="971" t="s">
        <v>125</v>
      </c>
      <c r="BR116" s="972"/>
      <c r="BS116" s="972"/>
      <c r="BT116" s="972"/>
      <c r="BU116" s="972"/>
      <c r="BV116" s="972" t="s">
        <v>125</v>
      </c>
      <c r="BW116" s="972"/>
      <c r="BX116" s="972"/>
      <c r="BY116" s="972"/>
      <c r="BZ116" s="972"/>
      <c r="CA116" s="972" t="s">
        <v>125</v>
      </c>
      <c r="CB116" s="972"/>
      <c r="CC116" s="972"/>
      <c r="CD116" s="972"/>
      <c r="CE116" s="972"/>
      <c r="CF116" s="966" t="s">
        <v>125</v>
      </c>
      <c r="CG116" s="967"/>
      <c r="CH116" s="967"/>
      <c r="CI116" s="967"/>
      <c r="CJ116" s="967"/>
      <c r="CK116" s="997"/>
      <c r="CL116" s="998"/>
      <c r="CM116" s="968" t="s">
        <v>449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430</v>
      </c>
      <c r="DH116" s="1011"/>
      <c r="DI116" s="1011"/>
      <c r="DJ116" s="1011"/>
      <c r="DK116" s="1012"/>
      <c r="DL116" s="1013" t="s">
        <v>125</v>
      </c>
      <c r="DM116" s="1011"/>
      <c r="DN116" s="1011"/>
      <c r="DO116" s="1011"/>
      <c r="DP116" s="1012"/>
      <c r="DQ116" s="1013" t="s">
        <v>386</v>
      </c>
      <c r="DR116" s="1011"/>
      <c r="DS116" s="1011"/>
      <c r="DT116" s="1011"/>
      <c r="DU116" s="1012"/>
      <c r="DV116" s="1014" t="s">
        <v>386</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450</v>
      </c>
      <c r="Z117" s="938"/>
      <c r="AA117" s="1028">
        <v>1732398</v>
      </c>
      <c r="AB117" s="1029"/>
      <c r="AC117" s="1029"/>
      <c r="AD117" s="1029"/>
      <c r="AE117" s="1030"/>
      <c r="AF117" s="1031">
        <v>1818709</v>
      </c>
      <c r="AG117" s="1029"/>
      <c r="AH117" s="1029"/>
      <c r="AI117" s="1029"/>
      <c r="AJ117" s="1030"/>
      <c r="AK117" s="1031">
        <v>1877010</v>
      </c>
      <c r="AL117" s="1029"/>
      <c r="AM117" s="1029"/>
      <c r="AN117" s="1029"/>
      <c r="AO117" s="1030"/>
      <c r="AP117" s="1032"/>
      <c r="AQ117" s="1033"/>
      <c r="AR117" s="1033"/>
      <c r="AS117" s="1033"/>
      <c r="AT117" s="1034"/>
      <c r="AU117" s="952"/>
      <c r="AV117" s="953"/>
      <c r="AW117" s="953"/>
      <c r="AX117" s="953"/>
      <c r="AY117" s="953"/>
      <c r="AZ117" s="1019" t="s">
        <v>451</v>
      </c>
      <c r="BA117" s="1020"/>
      <c r="BB117" s="1020"/>
      <c r="BC117" s="1020"/>
      <c r="BD117" s="1020"/>
      <c r="BE117" s="1020"/>
      <c r="BF117" s="1020"/>
      <c r="BG117" s="1020"/>
      <c r="BH117" s="1020"/>
      <c r="BI117" s="1020"/>
      <c r="BJ117" s="1020"/>
      <c r="BK117" s="1020"/>
      <c r="BL117" s="1020"/>
      <c r="BM117" s="1020"/>
      <c r="BN117" s="1020"/>
      <c r="BO117" s="1020"/>
      <c r="BP117" s="1021"/>
      <c r="BQ117" s="971" t="s">
        <v>386</v>
      </c>
      <c r="BR117" s="972"/>
      <c r="BS117" s="972"/>
      <c r="BT117" s="972"/>
      <c r="BU117" s="972"/>
      <c r="BV117" s="972" t="s">
        <v>452</v>
      </c>
      <c r="BW117" s="972"/>
      <c r="BX117" s="972"/>
      <c r="BY117" s="972"/>
      <c r="BZ117" s="972"/>
      <c r="CA117" s="972" t="s">
        <v>125</v>
      </c>
      <c r="CB117" s="972"/>
      <c r="CC117" s="972"/>
      <c r="CD117" s="972"/>
      <c r="CE117" s="972"/>
      <c r="CF117" s="966" t="s">
        <v>125</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386</v>
      </c>
      <c r="DH117" s="1011"/>
      <c r="DI117" s="1011"/>
      <c r="DJ117" s="1011"/>
      <c r="DK117" s="1012"/>
      <c r="DL117" s="1013" t="s">
        <v>452</v>
      </c>
      <c r="DM117" s="1011"/>
      <c r="DN117" s="1011"/>
      <c r="DO117" s="1011"/>
      <c r="DP117" s="1012"/>
      <c r="DQ117" s="1013" t="s">
        <v>386</v>
      </c>
      <c r="DR117" s="1011"/>
      <c r="DS117" s="1011"/>
      <c r="DT117" s="1011"/>
      <c r="DU117" s="1012"/>
      <c r="DV117" s="1014" t="s">
        <v>386</v>
      </c>
      <c r="DW117" s="1015"/>
      <c r="DX117" s="1015"/>
      <c r="DY117" s="1015"/>
      <c r="DZ117" s="1016"/>
    </row>
    <row r="118" spans="1:130" s="246" customFormat="1" ht="26.25" customHeight="1" x14ac:dyDescent="0.15">
      <c r="A118" s="956" t="s">
        <v>424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422</v>
      </c>
      <c r="AB118" s="937"/>
      <c r="AC118" s="937"/>
      <c r="AD118" s="937"/>
      <c r="AE118" s="938"/>
      <c r="AF118" s="936" t="s">
        <v>302</v>
      </c>
      <c r="AG118" s="937"/>
      <c r="AH118" s="937"/>
      <c r="AI118" s="937"/>
      <c r="AJ118" s="938"/>
      <c r="AK118" s="936" t="s">
        <v>301</v>
      </c>
      <c r="AL118" s="937"/>
      <c r="AM118" s="937"/>
      <c r="AN118" s="937"/>
      <c r="AO118" s="938"/>
      <c r="AP118" s="1023" t="s">
        <v>423</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125</v>
      </c>
      <c r="BR118" s="1050"/>
      <c r="BS118" s="1050"/>
      <c r="BT118" s="1050"/>
      <c r="BU118" s="1050"/>
      <c r="BV118" s="1050" t="s">
        <v>125</v>
      </c>
      <c r="BW118" s="1050"/>
      <c r="BX118" s="1050"/>
      <c r="BY118" s="1050"/>
      <c r="BZ118" s="1050"/>
      <c r="CA118" s="1050" t="s">
        <v>386</v>
      </c>
      <c r="CB118" s="1050"/>
      <c r="CC118" s="1050"/>
      <c r="CD118" s="1050"/>
      <c r="CE118" s="1050"/>
      <c r="CF118" s="966" t="s">
        <v>125</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125</v>
      </c>
      <c r="DH118" s="1011"/>
      <c r="DI118" s="1011"/>
      <c r="DJ118" s="1011"/>
      <c r="DK118" s="1012"/>
      <c r="DL118" s="1013" t="s">
        <v>386</v>
      </c>
      <c r="DM118" s="1011"/>
      <c r="DN118" s="1011"/>
      <c r="DO118" s="1011"/>
      <c r="DP118" s="1012"/>
      <c r="DQ118" s="1013" t="s">
        <v>456</v>
      </c>
      <c r="DR118" s="1011"/>
      <c r="DS118" s="1011"/>
      <c r="DT118" s="1011"/>
      <c r="DU118" s="1012"/>
      <c r="DV118" s="1014" t="s">
        <v>386</v>
      </c>
      <c r="DW118" s="1015"/>
      <c r="DX118" s="1015"/>
      <c r="DY118" s="1015"/>
      <c r="DZ118" s="1016"/>
    </row>
    <row r="119" spans="1:130" s="246" customFormat="1" ht="26.25" customHeight="1" x14ac:dyDescent="0.15">
      <c r="A119" s="1110" t="s">
        <v>427</v>
      </c>
      <c r="B119" s="996"/>
      <c r="C119" s="975" t="s">
        <v>428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125</v>
      </c>
      <c r="AB119" s="944"/>
      <c r="AC119" s="944"/>
      <c r="AD119" s="944"/>
      <c r="AE119" s="945"/>
      <c r="AF119" s="946" t="s">
        <v>125</v>
      </c>
      <c r="AG119" s="944"/>
      <c r="AH119" s="944"/>
      <c r="AI119" s="944"/>
      <c r="AJ119" s="945"/>
      <c r="AK119" s="946" t="s">
        <v>125</v>
      </c>
      <c r="AL119" s="944"/>
      <c r="AM119" s="944"/>
      <c r="AN119" s="944"/>
      <c r="AO119" s="945"/>
      <c r="AP119" s="947" t="s">
        <v>386</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457</v>
      </c>
      <c r="BP119" s="1058"/>
      <c r="BQ119" s="1049">
        <v>19966435</v>
      </c>
      <c r="BR119" s="1050"/>
      <c r="BS119" s="1050"/>
      <c r="BT119" s="1050"/>
      <c r="BU119" s="1050"/>
      <c r="BV119" s="1050">
        <v>19968641</v>
      </c>
      <c r="BW119" s="1050"/>
      <c r="BX119" s="1050"/>
      <c r="BY119" s="1050"/>
      <c r="BZ119" s="1050"/>
      <c r="CA119" s="1050">
        <v>19921801</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425</v>
      </c>
      <c r="DH119" s="1036"/>
      <c r="DI119" s="1036"/>
      <c r="DJ119" s="1036"/>
      <c r="DK119" s="1037"/>
      <c r="DL119" s="1035">
        <v>50</v>
      </c>
      <c r="DM119" s="1036"/>
      <c r="DN119" s="1036"/>
      <c r="DO119" s="1036"/>
      <c r="DP119" s="1037"/>
      <c r="DQ119" s="1035">
        <v>151</v>
      </c>
      <c r="DR119" s="1036"/>
      <c r="DS119" s="1036"/>
      <c r="DT119" s="1036"/>
      <c r="DU119" s="1037"/>
      <c r="DV119" s="1038">
        <v>0</v>
      </c>
      <c r="DW119" s="1039"/>
      <c r="DX119" s="1039"/>
      <c r="DY119" s="1039"/>
      <c r="DZ119" s="1040"/>
    </row>
    <row r="120" spans="1:130" s="246" customFormat="1" ht="26.25" customHeight="1" x14ac:dyDescent="0.15">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386</v>
      </c>
      <c r="AB120" s="1011"/>
      <c r="AC120" s="1011"/>
      <c r="AD120" s="1011"/>
      <c r="AE120" s="1012"/>
      <c r="AF120" s="1013" t="s">
        <v>452</v>
      </c>
      <c r="AG120" s="1011"/>
      <c r="AH120" s="1011"/>
      <c r="AI120" s="1011"/>
      <c r="AJ120" s="1012"/>
      <c r="AK120" s="1013" t="s">
        <v>386</v>
      </c>
      <c r="AL120" s="1011"/>
      <c r="AM120" s="1011"/>
      <c r="AN120" s="1011"/>
      <c r="AO120" s="1012"/>
      <c r="AP120" s="1014" t="s">
        <v>125</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5957190</v>
      </c>
      <c r="BR120" s="979"/>
      <c r="BS120" s="979"/>
      <c r="BT120" s="979"/>
      <c r="BU120" s="979"/>
      <c r="BV120" s="979">
        <v>6400697</v>
      </c>
      <c r="BW120" s="979"/>
      <c r="BX120" s="979"/>
      <c r="BY120" s="979"/>
      <c r="BZ120" s="979"/>
      <c r="CA120" s="979">
        <v>6616976</v>
      </c>
      <c r="CB120" s="979"/>
      <c r="CC120" s="979"/>
      <c r="CD120" s="979"/>
      <c r="CE120" s="979"/>
      <c r="CF120" s="993">
        <v>72.7</v>
      </c>
      <c r="CG120" s="994"/>
      <c r="CH120" s="994"/>
      <c r="CI120" s="994"/>
      <c r="CJ120" s="994"/>
      <c r="CK120" s="1059" t="s">
        <v>461</v>
      </c>
      <c r="CL120" s="1060"/>
      <c r="CM120" s="1060"/>
      <c r="CN120" s="1060"/>
      <c r="CO120" s="1061"/>
      <c r="CP120" s="1067" t="s">
        <v>462</v>
      </c>
      <c r="CQ120" s="1068"/>
      <c r="CR120" s="1068"/>
      <c r="CS120" s="1068"/>
      <c r="CT120" s="1068"/>
      <c r="CU120" s="1068"/>
      <c r="CV120" s="1068"/>
      <c r="CW120" s="1068"/>
      <c r="CX120" s="1068"/>
      <c r="CY120" s="1068"/>
      <c r="CZ120" s="1068"/>
      <c r="DA120" s="1068"/>
      <c r="DB120" s="1068"/>
      <c r="DC120" s="1068"/>
      <c r="DD120" s="1068"/>
      <c r="DE120" s="1068"/>
      <c r="DF120" s="1069"/>
      <c r="DG120" s="978">
        <v>10223737</v>
      </c>
      <c r="DH120" s="979"/>
      <c r="DI120" s="979"/>
      <c r="DJ120" s="979"/>
      <c r="DK120" s="979"/>
      <c r="DL120" s="979">
        <v>10999972</v>
      </c>
      <c r="DM120" s="979"/>
      <c r="DN120" s="979"/>
      <c r="DO120" s="979"/>
      <c r="DP120" s="979"/>
      <c r="DQ120" s="979">
        <v>11549481</v>
      </c>
      <c r="DR120" s="979"/>
      <c r="DS120" s="979"/>
      <c r="DT120" s="979"/>
      <c r="DU120" s="979"/>
      <c r="DV120" s="980">
        <v>126.9</v>
      </c>
      <c r="DW120" s="980"/>
      <c r="DX120" s="980"/>
      <c r="DY120" s="980"/>
      <c r="DZ120" s="981"/>
    </row>
    <row r="121" spans="1:130" s="246" customFormat="1" ht="26.25" customHeight="1" x14ac:dyDescent="0.15">
      <c r="A121" s="1111"/>
      <c r="B121" s="998"/>
      <c r="C121" s="1019" t="s">
        <v>463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386</v>
      </c>
      <c r="AB121" s="1011"/>
      <c r="AC121" s="1011"/>
      <c r="AD121" s="1011"/>
      <c r="AE121" s="1012"/>
      <c r="AF121" s="1013" t="s">
        <v>386</v>
      </c>
      <c r="AG121" s="1011"/>
      <c r="AH121" s="1011"/>
      <c r="AI121" s="1011"/>
      <c r="AJ121" s="1012"/>
      <c r="AK121" s="1013" t="s">
        <v>125</v>
      </c>
      <c r="AL121" s="1011"/>
      <c r="AM121" s="1011"/>
      <c r="AN121" s="1011"/>
      <c r="AO121" s="1012"/>
      <c r="AP121" s="1014" t="s">
        <v>386</v>
      </c>
      <c r="AQ121" s="1015"/>
      <c r="AR121" s="1015"/>
      <c r="AS121" s="1015"/>
      <c r="AT121" s="1016"/>
      <c r="AU121" s="1044"/>
      <c r="AV121" s="1045"/>
      <c r="AW121" s="1045"/>
      <c r="AX121" s="1045"/>
      <c r="AY121" s="1046"/>
      <c r="AZ121" s="1001" t="s">
        <v>464</v>
      </c>
      <c r="BA121" s="1002"/>
      <c r="BB121" s="1002"/>
      <c r="BC121" s="1002"/>
      <c r="BD121" s="1002"/>
      <c r="BE121" s="1002"/>
      <c r="BF121" s="1002"/>
      <c r="BG121" s="1002"/>
      <c r="BH121" s="1002"/>
      <c r="BI121" s="1002"/>
      <c r="BJ121" s="1002"/>
      <c r="BK121" s="1002"/>
      <c r="BL121" s="1002"/>
      <c r="BM121" s="1002"/>
      <c r="BN121" s="1002"/>
      <c r="BO121" s="1002"/>
      <c r="BP121" s="1003"/>
      <c r="BQ121" s="971">
        <v>107040</v>
      </c>
      <c r="BR121" s="972"/>
      <c r="BS121" s="972"/>
      <c r="BT121" s="972"/>
      <c r="BU121" s="972"/>
      <c r="BV121" s="972">
        <v>84095</v>
      </c>
      <c r="BW121" s="972"/>
      <c r="BX121" s="972"/>
      <c r="BY121" s="972"/>
      <c r="BZ121" s="972"/>
      <c r="CA121" s="972">
        <v>67291</v>
      </c>
      <c r="CB121" s="972"/>
      <c r="CC121" s="972"/>
      <c r="CD121" s="972"/>
      <c r="CE121" s="972"/>
      <c r="CF121" s="966">
        <v>0.7</v>
      </c>
      <c r="CG121" s="967"/>
      <c r="CH121" s="967"/>
      <c r="CI121" s="967"/>
      <c r="CJ121" s="967"/>
      <c r="CK121" s="1062"/>
      <c r="CL121" s="1063"/>
      <c r="CM121" s="1063"/>
      <c r="CN121" s="1063"/>
      <c r="CO121" s="1064"/>
      <c r="CP121" s="1072" t="s">
        <v>465</v>
      </c>
      <c r="CQ121" s="1073"/>
      <c r="CR121" s="1073"/>
      <c r="CS121" s="1073"/>
      <c r="CT121" s="1073"/>
      <c r="CU121" s="1073"/>
      <c r="CV121" s="1073"/>
      <c r="CW121" s="1073"/>
      <c r="CX121" s="1073"/>
      <c r="CY121" s="1073"/>
      <c r="CZ121" s="1073"/>
      <c r="DA121" s="1073"/>
      <c r="DB121" s="1073"/>
      <c r="DC121" s="1073"/>
      <c r="DD121" s="1073"/>
      <c r="DE121" s="1073"/>
      <c r="DF121" s="1074"/>
      <c r="DG121" s="971">
        <v>3314</v>
      </c>
      <c r="DH121" s="972"/>
      <c r="DI121" s="972"/>
      <c r="DJ121" s="972"/>
      <c r="DK121" s="972"/>
      <c r="DL121" s="972">
        <v>4574</v>
      </c>
      <c r="DM121" s="972"/>
      <c r="DN121" s="972"/>
      <c r="DO121" s="972"/>
      <c r="DP121" s="972"/>
      <c r="DQ121" s="972">
        <v>3918</v>
      </c>
      <c r="DR121" s="972"/>
      <c r="DS121" s="972"/>
      <c r="DT121" s="972"/>
      <c r="DU121" s="972"/>
      <c r="DV121" s="973">
        <v>0</v>
      </c>
      <c r="DW121" s="973"/>
      <c r="DX121" s="973"/>
      <c r="DY121" s="973"/>
      <c r="DZ121" s="974"/>
    </row>
    <row r="122" spans="1:130" s="246" customFormat="1" ht="26.25" customHeight="1" x14ac:dyDescent="0.15">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125</v>
      </c>
      <c r="AB122" s="1011"/>
      <c r="AC122" s="1011"/>
      <c r="AD122" s="1011"/>
      <c r="AE122" s="1012"/>
      <c r="AF122" s="1013" t="s">
        <v>386</v>
      </c>
      <c r="AG122" s="1011"/>
      <c r="AH122" s="1011"/>
      <c r="AI122" s="1011"/>
      <c r="AJ122" s="1012"/>
      <c r="AK122" s="1013" t="s">
        <v>386</v>
      </c>
      <c r="AL122" s="1011"/>
      <c r="AM122" s="1011"/>
      <c r="AN122" s="1011"/>
      <c r="AO122" s="1012"/>
      <c r="AP122" s="1014" t="s">
        <v>386</v>
      </c>
      <c r="AQ122" s="1015"/>
      <c r="AR122" s="1015"/>
      <c r="AS122" s="1015"/>
      <c r="AT122" s="1016"/>
      <c r="AU122" s="1044"/>
      <c r="AV122" s="1045"/>
      <c r="AW122" s="1045"/>
      <c r="AX122" s="1045"/>
      <c r="AY122" s="1046"/>
      <c r="AZ122" s="1026" t="s">
        <v>466</v>
      </c>
      <c r="BA122" s="1017"/>
      <c r="BB122" s="1017"/>
      <c r="BC122" s="1017"/>
      <c r="BD122" s="1017"/>
      <c r="BE122" s="1017"/>
      <c r="BF122" s="1017"/>
      <c r="BG122" s="1017"/>
      <c r="BH122" s="1017"/>
      <c r="BI122" s="1017"/>
      <c r="BJ122" s="1017"/>
      <c r="BK122" s="1017"/>
      <c r="BL122" s="1017"/>
      <c r="BM122" s="1017"/>
      <c r="BN122" s="1017"/>
      <c r="BO122" s="1017"/>
      <c r="BP122" s="1018"/>
      <c r="BQ122" s="1049">
        <v>15424733</v>
      </c>
      <c r="BR122" s="1050"/>
      <c r="BS122" s="1050"/>
      <c r="BT122" s="1050"/>
      <c r="BU122" s="1050"/>
      <c r="BV122" s="1050">
        <v>15386480</v>
      </c>
      <c r="BW122" s="1050"/>
      <c r="BX122" s="1050"/>
      <c r="BY122" s="1050"/>
      <c r="BZ122" s="1050"/>
      <c r="CA122" s="1050">
        <v>15614627</v>
      </c>
      <c r="CB122" s="1050"/>
      <c r="CC122" s="1050"/>
      <c r="CD122" s="1050"/>
      <c r="CE122" s="1050"/>
      <c r="CF122" s="1070">
        <v>171.6</v>
      </c>
      <c r="CG122" s="1071"/>
      <c r="CH122" s="1071"/>
      <c r="CI122" s="1071"/>
      <c r="CJ122" s="1071"/>
      <c r="CK122" s="1062"/>
      <c r="CL122" s="1063"/>
      <c r="CM122" s="1063"/>
      <c r="CN122" s="1063"/>
      <c r="CO122" s="1064"/>
      <c r="CP122" s="1072" t="s">
        <v>398</v>
      </c>
      <c r="CQ122" s="1073"/>
      <c r="CR122" s="1073"/>
      <c r="CS122" s="1073"/>
      <c r="CT122" s="1073"/>
      <c r="CU122" s="1073"/>
      <c r="CV122" s="1073"/>
      <c r="CW122" s="1073"/>
      <c r="CX122" s="1073"/>
      <c r="CY122" s="1073"/>
      <c r="CZ122" s="1073"/>
      <c r="DA122" s="1073"/>
      <c r="DB122" s="1073"/>
      <c r="DC122" s="1073"/>
      <c r="DD122" s="1073"/>
      <c r="DE122" s="1073"/>
      <c r="DF122" s="1074"/>
      <c r="DG122" s="971" t="s">
        <v>125</v>
      </c>
      <c r="DH122" s="972"/>
      <c r="DI122" s="972"/>
      <c r="DJ122" s="972"/>
      <c r="DK122" s="972"/>
      <c r="DL122" s="972" t="s">
        <v>125</v>
      </c>
      <c r="DM122" s="972"/>
      <c r="DN122" s="972"/>
      <c r="DO122" s="972"/>
      <c r="DP122" s="972"/>
      <c r="DQ122" s="972" t="s">
        <v>456</v>
      </c>
      <c r="DR122" s="972"/>
      <c r="DS122" s="972"/>
      <c r="DT122" s="972"/>
      <c r="DU122" s="972"/>
      <c r="DV122" s="973" t="s">
        <v>452</v>
      </c>
      <c r="DW122" s="973"/>
      <c r="DX122" s="973"/>
      <c r="DY122" s="973"/>
      <c r="DZ122" s="974"/>
    </row>
    <row r="123" spans="1:130" s="246" customFormat="1" ht="26.25" customHeight="1" x14ac:dyDescent="0.15">
      <c r="A123" s="1111"/>
      <c r="B123" s="998"/>
      <c r="C123" s="968" t="s">
        <v>449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386</v>
      </c>
      <c r="AB123" s="1011"/>
      <c r="AC123" s="1011"/>
      <c r="AD123" s="1011"/>
      <c r="AE123" s="1012"/>
      <c r="AF123" s="1013" t="s">
        <v>386</v>
      </c>
      <c r="AG123" s="1011"/>
      <c r="AH123" s="1011"/>
      <c r="AI123" s="1011"/>
      <c r="AJ123" s="1012"/>
      <c r="AK123" s="1013" t="s">
        <v>125</v>
      </c>
      <c r="AL123" s="1011"/>
      <c r="AM123" s="1011"/>
      <c r="AN123" s="1011"/>
      <c r="AO123" s="1012"/>
      <c r="AP123" s="1014" t="s">
        <v>125</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467</v>
      </c>
      <c r="BP123" s="1058"/>
      <c r="BQ123" s="1117">
        <v>21488963</v>
      </c>
      <c r="BR123" s="1118"/>
      <c r="BS123" s="1118"/>
      <c r="BT123" s="1118"/>
      <c r="BU123" s="1118"/>
      <c r="BV123" s="1118">
        <v>21871272</v>
      </c>
      <c r="BW123" s="1118"/>
      <c r="BX123" s="1118"/>
      <c r="BY123" s="1118"/>
      <c r="BZ123" s="1118"/>
      <c r="CA123" s="1118">
        <v>22298894</v>
      </c>
      <c r="CB123" s="1118"/>
      <c r="CC123" s="1118"/>
      <c r="CD123" s="1118"/>
      <c r="CE123" s="1118"/>
      <c r="CF123" s="1051"/>
      <c r="CG123" s="1052"/>
      <c r="CH123" s="1052"/>
      <c r="CI123" s="1052"/>
      <c r="CJ123" s="1053"/>
      <c r="CK123" s="1062"/>
      <c r="CL123" s="1063"/>
      <c r="CM123" s="1063"/>
      <c r="CN123" s="1063"/>
      <c r="CO123" s="1064"/>
      <c r="CP123" s="1072" t="s">
        <v>399</v>
      </c>
      <c r="CQ123" s="1073"/>
      <c r="CR123" s="1073"/>
      <c r="CS123" s="1073"/>
      <c r="CT123" s="1073"/>
      <c r="CU123" s="1073"/>
      <c r="CV123" s="1073"/>
      <c r="CW123" s="1073"/>
      <c r="CX123" s="1073"/>
      <c r="CY123" s="1073"/>
      <c r="CZ123" s="1073"/>
      <c r="DA123" s="1073"/>
      <c r="DB123" s="1073"/>
      <c r="DC123" s="1073"/>
      <c r="DD123" s="1073"/>
      <c r="DE123" s="1073"/>
      <c r="DF123" s="1074"/>
      <c r="DG123" s="1010" t="s">
        <v>125</v>
      </c>
      <c r="DH123" s="1011"/>
      <c r="DI123" s="1011"/>
      <c r="DJ123" s="1011"/>
      <c r="DK123" s="1012"/>
      <c r="DL123" s="1013" t="s">
        <v>386</v>
      </c>
      <c r="DM123" s="1011"/>
      <c r="DN123" s="1011"/>
      <c r="DO123" s="1011"/>
      <c r="DP123" s="1012"/>
      <c r="DQ123" s="1013" t="s">
        <v>386</v>
      </c>
      <c r="DR123" s="1011"/>
      <c r="DS123" s="1011"/>
      <c r="DT123" s="1011"/>
      <c r="DU123" s="1012"/>
      <c r="DV123" s="1014" t="s">
        <v>125</v>
      </c>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125</v>
      </c>
      <c r="AB124" s="1011"/>
      <c r="AC124" s="1011"/>
      <c r="AD124" s="1011"/>
      <c r="AE124" s="1012"/>
      <c r="AF124" s="1013" t="s">
        <v>125</v>
      </c>
      <c r="AG124" s="1011"/>
      <c r="AH124" s="1011"/>
      <c r="AI124" s="1011"/>
      <c r="AJ124" s="1012"/>
      <c r="AK124" s="1013" t="s">
        <v>452</v>
      </c>
      <c r="AL124" s="1011"/>
      <c r="AM124" s="1011"/>
      <c r="AN124" s="1011"/>
      <c r="AO124" s="1012"/>
      <c r="AP124" s="1014" t="s">
        <v>125</v>
      </c>
      <c r="AQ124" s="1015"/>
      <c r="AR124" s="1015"/>
      <c r="AS124" s="1015"/>
      <c r="AT124" s="1016"/>
      <c r="AU124" s="1113" t="s">
        <v>468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125</v>
      </c>
      <c r="BR124" s="1080"/>
      <c r="BS124" s="1080"/>
      <c r="BT124" s="1080"/>
      <c r="BU124" s="1080"/>
      <c r="BV124" s="1080" t="s">
        <v>125</v>
      </c>
      <c r="BW124" s="1080"/>
      <c r="BX124" s="1080"/>
      <c r="BY124" s="1080"/>
      <c r="BZ124" s="1080"/>
      <c r="CA124" s="1080" t="s">
        <v>125</v>
      </c>
      <c r="CB124" s="1080"/>
      <c r="CC124" s="1080"/>
      <c r="CD124" s="1080"/>
      <c r="CE124" s="1080"/>
      <c r="CF124" s="1081"/>
      <c r="CG124" s="1082"/>
      <c r="CH124" s="1082"/>
      <c r="CI124" s="1082"/>
      <c r="CJ124" s="1083"/>
      <c r="CK124" s="1065"/>
      <c r="CL124" s="1065"/>
      <c r="CM124" s="1065"/>
      <c r="CN124" s="1065"/>
      <c r="CO124" s="1066"/>
      <c r="CP124" s="1072" t="s">
        <v>469</v>
      </c>
      <c r="CQ124" s="1073"/>
      <c r="CR124" s="1073"/>
      <c r="CS124" s="1073"/>
      <c r="CT124" s="1073"/>
      <c r="CU124" s="1073"/>
      <c r="CV124" s="1073"/>
      <c r="CW124" s="1073"/>
      <c r="CX124" s="1073"/>
      <c r="CY124" s="1073"/>
      <c r="CZ124" s="1073"/>
      <c r="DA124" s="1073"/>
      <c r="DB124" s="1073"/>
      <c r="DC124" s="1073"/>
      <c r="DD124" s="1073"/>
      <c r="DE124" s="1073"/>
      <c r="DF124" s="1074"/>
      <c r="DG124" s="1057" t="s">
        <v>125</v>
      </c>
      <c r="DH124" s="1036"/>
      <c r="DI124" s="1036"/>
      <c r="DJ124" s="1036"/>
      <c r="DK124" s="1037"/>
      <c r="DL124" s="1035" t="s">
        <v>386</v>
      </c>
      <c r="DM124" s="1036"/>
      <c r="DN124" s="1036"/>
      <c r="DO124" s="1036"/>
      <c r="DP124" s="1037"/>
      <c r="DQ124" s="1035" t="s">
        <v>125</v>
      </c>
      <c r="DR124" s="1036"/>
      <c r="DS124" s="1036"/>
      <c r="DT124" s="1036"/>
      <c r="DU124" s="1037"/>
      <c r="DV124" s="1038" t="s">
        <v>386</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386</v>
      </c>
      <c r="AB125" s="1011"/>
      <c r="AC125" s="1011"/>
      <c r="AD125" s="1011"/>
      <c r="AE125" s="1012"/>
      <c r="AF125" s="1013" t="s">
        <v>125</v>
      </c>
      <c r="AG125" s="1011"/>
      <c r="AH125" s="1011"/>
      <c r="AI125" s="1011"/>
      <c r="AJ125" s="1012"/>
      <c r="AK125" s="1013" t="s">
        <v>386</v>
      </c>
      <c r="AL125" s="1011"/>
      <c r="AM125" s="1011"/>
      <c r="AN125" s="1011"/>
      <c r="AO125" s="1012"/>
      <c r="AP125" s="1014" t="s">
        <v>452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470</v>
      </c>
      <c r="CL125" s="1060"/>
      <c r="CM125" s="1060"/>
      <c r="CN125" s="1060"/>
      <c r="CO125" s="1061"/>
      <c r="CP125" s="992" t="s">
        <v>471</v>
      </c>
      <c r="CQ125" s="941"/>
      <c r="CR125" s="941"/>
      <c r="CS125" s="941"/>
      <c r="CT125" s="941"/>
      <c r="CU125" s="941"/>
      <c r="CV125" s="941"/>
      <c r="CW125" s="941"/>
      <c r="CX125" s="941"/>
      <c r="CY125" s="941"/>
      <c r="CZ125" s="941"/>
      <c r="DA125" s="941"/>
      <c r="DB125" s="941"/>
      <c r="DC125" s="941"/>
      <c r="DD125" s="941"/>
      <c r="DE125" s="941"/>
      <c r="DF125" s="942"/>
      <c r="DG125" s="978" t="s">
        <v>386</v>
      </c>
      <c r="DH125" s="979"/>
      <c r="DI125" s="979"/>
      <c r="DJ125" s="979"/>
      <c r="DK125" s="979"/>
      <c r="DL125" s="979" t="s">
        <v>125</v>
      </c>
      <c r="DM125" s="979"/>
      <c r="DN125" s="979"/>
      <c r="DO125" s="979"/>
      <c r="DP125" s="979"/>
      <c r="DQ125" s="979" t="s">
        <v>386</v>
      </c>
      <c r="DR125" s="979"/>
      <c r="DS125" s="979"/>
      <c r="DT125" s="979"/>
      <c r="DU125" s="979"/>
      <c r="DV125" s="980" t="s">
        <v>386</v>
      </c>
      <c r="DW125" s="980"/>
      <c r="DX125" s="980"/>
      <c r="DY125" s="980"/>
      <c r="DZ125" s="981"/>
    </row>
    <row r="126" spans="1:130" s="246" customFormat="1" ht="26.25" customHeight="1" thickBot="1" x14ac:dyDescent="0.2">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125</v>
      </c>
      <c r="AB126" s="1011"/>
      <c r="AC126" s="1011"/>
      <c r="AD126" s="1011"/>
      <c r="AE126" s="1012"/>
      <c r="AF126" s="1013" t="s">
        <v>125</v>
      </c>
      <c r="AG126" s="1011"/>
      <c r="AH126" s="1011"/>
      <c r="AI126" s="1011"/>
      <c r="AJ126" s="1012"/>
      <c r="AK126" s="1013" t="s">
        <v>386</v>
      </c>
      <c r="AL126" s="1011"/>
      <c r="AM126" s="1011"/>
      <c r="AN126" s="1011"/>
      <c r="AO126" s="1012"/>
      <c r="AP126" s="1014" t="s">
        <v>125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472</v>
      </c>
      <c r="CQ126" s="1002"/>
      <c r="CR126" s="1002"/>
      <c r="CS126" s="1002"/>
      <c r="CT126" s="1002"/>
      <c r="CU126" s="1002"/>
      <c r="CV126" s="1002"/>
      <c r="CW126" s="1002"/>
      <c r="CX126" s="1002"/>
      <c r="CY126" s="1002"/>
      <c r="CZ126" s="1002"/>
      <c r="DA126" s="1002"/>
      <c r="DB126" s="1002"/>
      <c r="DC126" s="1002"/>
      <c r="DD126" s="1002"/>
      <c r="DE126" s="1002"/>
      <c r="DF126" s="1003"/>
      <c r="DG126" s="971" t="s">
        <v>125</v>
      </c>
      <c r="DH126" s="972"/>
      <c r="DI126" s="972"/>
      <c r="DJ126" s="972"/>
      <c r="DK126" s="972"/>
      <c r="DL126" s="972" t="s">
        <v>125</v>
      </c>
      <c r="DM126" s="972"/>
      <c r="DN126" s="972"/>
      <c r="DO126" s="972"/>
      <c r="DP126" s="972"/>
      <c r="DQ126" s="972" t="s">
        <v>125</v>
      </c>
      <c r="DR126" s="972"/>
      <c r="DS126" s="972"/>
      <c r="DT126" s="972"/>
      <c r="DU126" s="972"/>
      <c r="DV126" s="973" t="s">
        <v>452</v>
      </c>
      <c r="DW126" s="973"/>
      <c r="DX126" s="973"/>
      <c r="DY126" s="973"/>
      <c r="DZ126" s="974"/>
    </row>
    <row r="127" spans="1:130" s="246" customFormat="1" ht="26.25" customHeight="1" x14ac:dyDescent="0.15">
      <c r="A127" s="1112"/>
      <c r="B127" s="1000"/>
      <c r="C127" s="1054" t="s">
        <v>473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125</v>
      </c>
      <c r="AB127" s="1011"/>
      <c r="AC127" s="1011"/>
      <c r="AD127" s="1011"/>
      <c r="AE127" s="1012"/>
      <c r="AF127" s="1013" t="s">
        <v>125</v>
      </c>
      <c r="AG127" s="1011"/>
      <c r="AH127" s="1011"/>
      <c r="AI127" s="1011"/>
      <c r="AJ127" s="1012"/>
      <c r="AK127" s="1013" t="s">
        <v>386</v>
      </c>
      <c r="AL127" s="1011"/>
      <c r="AM127" s="1011"/>
      <c r="AN127" s="1011"/>
      <c r="AO127" s="1012"/>
      <c r="AP127" s="1014" t="s">
        <v>125</v>
      </c>
      <c r="AQ127" s="1015"/>
      <c r="AR127" s="1015"/>
      <c r="AS127" s="1015"/>
      <c r="AT127" s="1016"/>
      <c r="AU127" s="282"/>
      <c r="AV127" s="282"/>
      <c r="AW127" s="282"/>
      <c r="AX127" s="1084" t="s">
        <v>474</v>
      </c>
      <c r="AY127" s="1085"/>
      <c r="AZ127" s="1085"/>
      <c r="BA127" s="1085"/>
      <c r="BB127" s="1085"/>
      <c r="BC127" s="1085"/>
      <c r="BD127" s="1085"/>
      <c r="BE127" s="1086"/>
      <c r="BF127" s="1087" t="s">
        <v>475</v>
      </c>
      <c r="BG127" s="1085"/>
      <c r="BH127" s="1085"/>
      <c r="BI127" s="1085"/>
      <c r="BJ127" s="1085"/>
      <c r="BK127" s="1085"/>
      <c r="BL127" s="1086"/>
      <c r="BM127" s="1087" t="s">
        <v>476</v>
      </c>
      <c r="BN127" s="1085"/>
      <c r="BO127" s="1085"/>
      <c r="BP127" s="1085"/>
      <c r="BQ127" s="1085"/>
      <c r="BR127" s="1085"/>
      <c r="BS127" s="1086"/>
      <c r="BT127" s="1087" t="s">
        <v>477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478</v>
      </c>
      <c r="CQ127" s="1002"/>
      <c r="CR127" s="1002"/>
      <c r="CS127" s="1002"/>
      <c r="CT127" s="1002"/>
      <c r="CU127" s="1002"/>
      <c r="CV127" s="1002"/>
      <c r="CW127" s="1002"/>
      <c r="CX127" s="1002"/>
      <c r="CY127" s="1002"/>
      <c r="CZ127" s="1002"/>
      <c r="DA127" s="1002"/>
      <c r="DB127" s="1002"/>
      <c r="DC127" s="1002"/>
      <c r="DD127" s="1002"/>
      <c r="DE127" s="1002"/>
      <c r="DF127" s="1003"/>
      <c r="DG127" s="971" t="s">
        <v>386</v>
      </c>
      <c r="DH127" s="972"/>
      <c r="DI127" s="972"/>
      <c r="DJ127" s="972"/>
      <c r="DK127" s="972"/>
      <c r="DL127" s="972" t="s">
        <v>386</v>
      </c>
      <c r="DM127" s="972"/>
      <c r="DN127" s="972"/>
      <c r="DO127" s="972"/>
      <c r="DP127" s="972"/>
      <c r="DQ127" s="972" t="s">
        <v>386</v>
      </c>
      <c r="DR127" s="972"/>
      <c r="DS127" s="972"/>
      <c r="DT127" s="972"/>
      <c r="DU127" s="972"/>
      <c r="DV127" s="973" t="s">
        <v>452</v>
      </c>
      <c r="DW127" s="973"/>
      <c r="DX127" s="973"/>
      <c r="DY127" s="973"/>
      <c r="DZ127" s="974"/>
    </row>
    <row r="128" spans="1:130" s="246" customFormat="1" ht="26.25" customHeight="1" thickBot="1" x14ac:dyDescent="0.2">
      <c r="A128" s="1095" t="s">
        <v>479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480</v>
      </c>
      <c r="X128" s="1097"/>
      <c r="Y128" s="1097"/>
      <c r="Z128" s="1098"/>
      <c r="AA128" s="1099">
        <v>224976</v>
      </c>
      <c r="AB128" s="1100"/>
      <c r="AC128" s="1100"/>
      <c r="AD128" s="1100"/>
      <c r="AE128" s="1101"/>
      <c r="AF128" s="1102">
        <v>232047</v>
      </c>
      <c r="AG128" s="1100"/>
      <c r="AH128" s="1100"/>
      <c r="AI128" s="1100"/>
      <c r="AJ128" s="1101"/>
      <c r="AK128" s="1102">
        <v>231777</v>
      </c>
      <c r="AL128" s="1100"/>
      <c r="AM128" s="1100"/>
      <c r="AN128" s="1100"/>
      <c r="AO128" s="1101"/>
      <c r="AP128" s="1103"/>
      <c r="AQ128" s="1104"/>
      <c r="AR128" s="1104"/>
      <c r="AS128" s="1104"/>
      <c r="AT128" s="1105"/>
      <c r="AU128" s="282"/>
      <c r="AV128" s="282"/>
      <c r="AW128" s="282"/>
      <c r="AX128" s="940" t="s">
        <v>481</v>
      </c>
      <c r="AY128" s="941"/>
      <c r="AZ128" s="941"/>
      <c r="BA128" s="941"/>
      <c r="BB128" s="941"/>
      <c r="BC128" s="941"/>
      <c r="BD128" s="941"/>
      <c r="BE128" s="942"/>
      <c r="BF128" s="1106" t="s">
        <v>452</v>
      </c>
      <c r="BG128" s="1107"/>
      <c r="BH128" s="1107"/>
      <c r="BI128" s="1107"/>
      <c r="BJ128" s="1107"/>
      <c r="BK128" s="1107"/>
      <c r="BL128" s="1108"/>
      <c r="BM128" s="1106">
        <v>13.27</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482</v>
      </c>
      <c r="CQ128" s="1089"/>
      <c r="CR128" s="1089"/>
      <c r="CS128" s="1089"/>
      <c r="CT128" s="1089"/>
      <c r="CU128" s="1089"/>
      <c r="CV128" s="1089"/>
      <c r="CW128" s="1089"/>
      <c r="CX128" s="1089"/>
      <c r="CY128" s="1089"/>
      <c r="CZ128" s="1089"/>
      <c r="DA128" s="1089"/>
      <c r="DB128" s="1089"/>
      <c r="DC128" s="1089"/>
      <c r="DD128" s="1089"/>
      <c r="DE128" s="1089"/>
      <c r="DF128" s="1090"/>
      <c r="DG128" s="1091" t="s">
        <v>125</v>
      </c>
      <c r="DH128" s="1092"/>
      <c r="DI128" s="1092"/>
      <c r="DJ128" s="1092"/>
      <c r="DK128" s="1092"/>
      <c r="DL128" s="1092" t="s">
        <v>386</v>
      </c>
      <c r="DM128" s="1092"/>
      <c r="DN128" s="1092"/>
      <c r="DO128" s="1092"/>
      <c r="DP128" s="1092"/>
      <c r="DQ128" s="1092" t="s">
        <v>386</v>
      </c>
      <c r="DR128" s="1092"/>
      <c r="DS128" s="1092"/>
      <c r="DT128" s="1092"/>
      <c r="DU128" s="1092"/>
      <c r="DV128" s="1093" t="s">
        <v>125</v>
      </c>
      <c r="DW128" s="1093"/>
      <c r="DX128" s="1093"/>
      <c r="DY128" s="1093"/>
      <c r="DZ128" s="1094"/>
    </row>
    <row r="129" spans="1:131" s="246" customFormat="1" ht="26.25" customHeight="1" x14ac:dyDescent="0.15">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483</v>
      </c>
      <c r="X129" s="1126"/>
      <c r="Y129" s="1126"/>
      <c r="Z129" s="1127"/>
      <c r="AA129" s="1010">
        <v>9804676</v>
      </c>
      <c r="AB129" s="1011"/>
      <c r="AC129" s="1011"/>
      <c r="AD129" s="1011"/>
      <c r="AE129" s="1012"/>
      <c r="AF129" s="1013">
        <v>9969065</v>
      </c>
      <c r="AG129" s="1011"/>
      <c r="AH129" s="1011"/>
      <c r="AI129" s="1011"/>
      <c r="AJ129" s="1012"/>
      <c r="AK129" s="1013">
        <v>10388269</v>
      </c>
      <c r="AL129" s="1011"/>
      <c r="AM129" s="1011"/>
      <c r="AN129" s="1011"/>
      <c r="AO129" s="1012"/>
      <c r="AP129" s="1128"/>
      <c r="AQ129" s="1129"/>
      <c r="AR129" s="1129"/>
      <c r="AS129" s="1129"/>
      <c r="AT129" s="1130"/>
      <c r="AU129" s="284"/>
      <c r="AV129" s="284"/>
      <c r="AW129" s="284"/>
      <c r="AX129" s="1119" t="s">
        <v>484</v>
      </c>
      <c r="AY129" s="1002"/>
      <c r="AZ129" s="1002"/>
      <c r="BA129" s="1002"/>
      <c r="BB129" s="1002"/>
      <c r="BC129" s="1002"/>
      <c r="BD129" s="1002"/>
      <c r="BE129" s="1003"/>
      <c r="BF129" s="1120" t="s">
        <v>125</v>
      </c>
      <c r="BG129" s="1121"/>
      <c r="BH129" s="1121"/>
      <c r="BI129" s="1121"/>
      <c r="BJ129" s="1121"/>
      <c r="BK129" s="1121"/>
      <c r="BL129" s="1122"/>
      <c r="BM129" s="1120">
        <v>18.27</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486</v>
      </c>
      <c r="X130" s="1126"/>
      <c r="Y130" s="1126"/>
      <c r="Z130" s="1127"/>
      <c r="AA130" s="1010">
        <v>1210363</v>
      </c>
      <c r="AB130" s="1011"/>
      <c r="AC130" s="1011"/>
      <c r="AD130" s="1011"/>
      <c r="AE130" s="1012"/>
      <c r="AF130" s="1013">
        <v>1251982</v>
      </c>
      <c r="AG130" s="1011"/>
      <c r="AH130" s="1011"/>
      <c r="AI130" s="1011"/>
      <c r="AJ130" s="1012"/>
      <c r="AK130" s="1013">
        <v>1288085</v>
      </c>
      <c r="AL130" s="1011"/>
      <c r="AM130" s="1011"/>
      <c r="AN130" s="1011"/>
      <c r="AO130" s="1012"/>
      <c r="AP130" s="1128"/>
      <c r="AQ130" s="1129"/>
      <c r="AR130" s="1129"/>
      <c r="AS130" s="1129"/>
      <c r="AT130" s="1130"/>
      <c r="AU130" s="284"/>
      <c r="AV130" s="284"/>
      <c r="AW130" s="284"/>
      <c r="AX130" s="1119" t="s">
        <v>487</v>
      </c>
      <c r="AY130" s="1002"/>
      <c r="AZ130" s="1002"/>
      <c r="BA130" s="1002"/>
      <c r="BB130" s="1002"/>
      <c r="BC130" s="1002"/>
      <c r="BD130" s="1002"/>
      <c r="BE130" s="1003"/>
      <c r="BF130" s="1156">
        <v>3.7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488</v>
      </c>
      <c r="X131" s="1164"/>
      <c r="Y131" s="1164"/>
      <c r="Z131" s="1165"/>
      <c r="AA131" s="1057">
        <v>8594313</v>
      </c>
      <c r="AB131" s="1036"/>
      <c r="AC131" s="1036"/>
      <c r="AD131" s="1036"/>
      <c r="AE131" s="1037"/>
      <c r="AF131" s="1035">
        <v>8717083</v>
      </c>
      <c r="AG131" s="1036"/>
      <c r="AH131" s="1036"/>
      <c r="AI131" s="1036"/>
      <c r="AJ131" s="1037"/>
      <c r="AK131" s="1035">
        <v>9100184</v>
      </c>
      <c r="AL131" s="1036"/>
      <c r="AM131" s="1036"/>
      <c r="AN131" s="1036"/>
      <c r="AO131" s="1037"/>
      <c r="AP131" s="1166"/>
      <c r="AQ131" s="1167"/>
      <c r="AR131" s="1167"/>
      <c r="AS131" s="1167"/>
      <c r="AT131" s="1168"/>
      <c r="AU131" s="284"/>
      <c r="AV131" s="284"/>
      <c r="AW131" s="284"/>
      <c r="AX131" s="1138" t="s">
        <v>489</v>
      </c>
      <c r="AY131" s="1089"/>
      <c r="AZ131" s="1089"/>
      <c r="BA131" s="1089"/>
      <c r="BB131" s="1089"/>
      <c r="BC131" s="1089"/>
      <c r="BD131" s="1089"/>
      <c r="BE131" s="1090"/>
      <c r="BF131" s="1139" t="s">
        <v>386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491</v>
      </c>
      <c r="W132" s="1149"/>
      <c r="X132" s="1149"/>
      <c r="Y132" s="1149"/>
      <c r="Z132" s="1150"/>
      <c r="AA132" s="1151">
        <v>3.456460103</v>
      </c>
      <c r="AB132" s="1152"/>
      <c r="AC132" s="1152"/>
      <c r="AD132" s="1152"/>
      <c r="AE132" s="1153"/>
      <c r="AF132" s="1154">
        <v>3.8393577300000001</v>
      </c>
      <c r="AG132" s="1152"/>
      <c r="AH132" s="1152"/>
      <c r="AI132" s="1152"/>
      <c r="AJ132" s="1153"/>
      <c r="AK132" s="1154">
        <v>3.9246239420000002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492</v>
      </c>
      <c r="W133" s="1132"/>
      <c r="X133" s="1132"/>
      <c r="Y133" s="1132"/>
      <c r="Z133" s="1133"/>
      <c r="AA133" s="1134">
        <v>3.2</v>
      </c>
      <c r="AB133" s="1135"/>
      <c r="AC133" s="1135"/>
      <c r="AD133" s="1135"/>
      <c r="AE133" s="1136"/>
      <c r="AF133" s="1134">
        <v>3.5</v>
      </c>
      <c r="AG133" s="1135"/>
      <c r="AH133" s="1135"/>
      <c r="AI133" s="1135"/>
      <c r="AJ133" s="1136"/>
      <c r="AK133" s="1134">
        <v>3.7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53nGK52CAqmdCc/ui2+IFUlJVapHzOTy1b0h2TIDH9pML5CX5cqCzTXWAK+bBiCln21XwAVpG/yYRrWMB8hsA==" saltValue="XJmzYRV3w+/NHZVEs8VY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w42eYNpJ82uDpZX338guBK4KCk123en6ky3jYZL224oOLHrb3+3zaz63JT6isVYokC7eRDmXR7h3ox4L/3gxQ==" saltValue="Xq82gcwRTncJmbukC8Tfn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1"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rAmGePnjfY+zYYc2DmyOzwualXsqu4ce6IuJlQY125i9Baj4BGIPu+aCVsc30P3WzWIfRIZmfSJV18l1F9nGw==" saltValue="fFHSSeH/nwJdqmvmDB8t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501</v>
      </c>
      <c r="AL9" s="1175"/>
      <c r="AM9" s="1175"/>
      <c r="AN9" s="1176"/>
      <c r="AO9" s="312">
        <v>2114654</v>
      </c>
      <c r="AP9" s="312">
        <v>39227</v>
      </c>
      <c r="AQ9" s="313">
        <v>57145</v>
      </c>
      <c r="AR9" s="314">
        <v>-31.4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502</v>
      </c>
      <c r="AL10" s="1175"/>
      <c r="AM10" s="1175"/>
      <c r="AN10" s="1176"/>
      <c r="AO10" s="315">
        <v>205564</v>
      </c>
      <c r="AP10" s="315">
        <v>3813</v>
      </c>
      <c r="AQ10" s="316">
        <v>3801</v>
      </c>
      <c r="AR10" s="317">
        <v>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503</v>
      </c>
      <c r="AL11" s="1175"/>
      <c r="AM11" s="1175"/>
      <c r="AN11" s="1176"/>
      <c r="AO11" s="315">
        <v>473384</v>
      </c>
      <c r="AP11" s="315">
        <v>8781</v>
      </c>
      <c r="AQ11" s="316">
        <v>6723</v>
      </c>
      <c r="AR11" s="317">
        <v>30.6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504</v>
      </c>
      <c r="AL12" s="1175"/>
      <c r="AM12" s="1175"/>
      <c r="AN12" s="1176"/>
      <c r="AO12" s="315">
        <v>116653</v>
      </c>
      <c r="AP12" s="315">
        <v>2164</v>
      </c>
      <c r="AQ12" s="316">
        <v>959</v>
      </c>
      <c r="AR12" s="317">
        <v>125.7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506</v>
      </c>
      <c r="AP13" s="315" t="s">
        <v>506</v>
      </c>
      <c r="AQ13" s="316">
        <v>1</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507</v>
      </c>
      <c r="AL14" s="1175"/>
      <c r="AM14" s="1175"/>
      <c r="AN14" s="1176"/>
      <c r="AO14" s="315">
        <v>152023</v>
      </c>
      <c r="AP14" s="315">
        <v>2820</v>
      </c>
      <c r="AQ14" s="316">
        <v>2728</v>
      </c>
      <c r="AR14" s="317">
        <v>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508</v>
      </c>
      <c r="AL15" s="1175"/>
      <c r="AM15" s="1175"/>
      <c r="AN15" s="1176"/>
      <c r="AO15" s="315">
        <v>49766</v>
      </c>
      <c r="AP15" s="315">
        <v>923</v>
      </c>
      <c r="AQ15" s="316">
        <v>1349</v>
      </c>
      <c r="AR15" s="317">
        <v>-31.6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509</v>
      </c>
      <c r="AL16" s="1178"/>
      <c r="AM16" s="1178"/>
      <c r="AN16" s="1179"/>
      <c r="AO16" s="315">
        <v>-187227</v>
      </c>
      <c r="AP16" s="315">
        <v>-3473</v>
      </c>
      <c r="AQ16" s="316">
        <v>-4270</v>
      </c>
      <c r="AR16" s="317">
        <v>-18.7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2924817</v>
      </c>
      <c r="AP17" s="315">
        <v>54256</v>
      </c>
      <c r="AQ17" s="316">
        <v>68438</v>
      </c>
      <c r="AR17" s="317">
        <v>-20.7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514</v>
      </c>
      <c r="AL21" s="1170"/>
      <c r="AM21" s="1170"/>
      <c r="AN21" s="1171"/>
      <c r="AO21" s="327">
        <v>4.84</v>
      </c>
      <c r="AP21" s="328">
        <v>6.23</v>
      </c>
      <c r="AQ21" s="329">
        <v>-1.39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515</v>
      </c>
      <c r="AL22" s="1170"/>
      <c r="AM22" s="1170"/>
      <c r="AN22" s="1171"/>
      <c r="AO22" s="332">
        <v>95.3</v>
      </c>
      <c r="AP22" s="333">
        <v>98.5</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519</v>
      </c>
      <c r="AL32" s="1186"/>
      <c r="AM32" s="1186"/>
      <c r="AN32" s="1187"/>
      <c r="AO32" s="342">
        <v>1167065</v>
      </c>
      <c r="AP32" s="342">
        <v>21649</v>
      </c>
      <c r="AQ32" s="343">
        <v>33979</v>
      </c>
      <c r="AR32" s="344">
        <v>-36.299999999999997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520</v>
      </c>
      <c r="AL33" s="1186"/>
      <c r="AM33" s="1186"/>
      <c r="AN33" s="1187"/>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521</v>
      </c>
      <c r="AL34" s="1186"/>
      <c r="AM34" s="1186"/>
      <c r="AN34" s="1187"/>
      <c r="AO34" s="342" t="s">
        <v>506</v>
      </c>
      <c r="AP34" s="342" t="s">
        <v>506</v>
      </c>
      <c r="AQ34" s="343">
        <v>15</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522</v>
      </c>
      <c r="AL35" s="1186"/>
      <c r="AM35" s="1186"/>
      <c r="AN35" s="1187"/>
      <c r="AO35" s="342">
        <v>474566</v>
      </c>
      <c r="AP35" s="342">
        <v>8803</v>
      </c>
      <c r="AQ35" s="343">
        <v>9031</v>
      </c>
      <c r="AR35" s="344">
        <v>-2.5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523</v>
      </c>
      <c r="AL36" s="1186"/>
      <c r="AM36" s="1186"/>
      <c r="AN36" s="1187"/>
      <c r="AO36" s="342">
        <v>235379</v>
      </c>
      <c r="AP36" s="342">
        <v>4366</v>
      </c>
      <c r="AQ36" s="343">
        <v>1893</v>
      </c>
      <c r="AR36" s="344">
        <v>130.6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524</v>
      </c>
      <c r="AL37" s="1186"/>
      <c r="AM37" s="1186"/>
      <c r="AN37" s="1187"/>
      <c r="AO37" s="342" t="s">
        <v>506</v>
      </c>
      <c r="AP37" s="342" t="s">
        <v>506</v>
      </c>
      <c r="AQ37" s="343">
        <v>1352</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525</v>
      </c>
      <c r="AL38" s="1189"/>
      <c r="AM38" s="1189"/>
      <c r="AN38" s="1190"/>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526</v>
      </c>
      <c r="AL39" s="1189"/>
      <c r="AM39" s="1189"/>
      <c r="AN39" s="1190"/>
      <c r="AO39" s="342">
        <v>-231777</v>
      </c>
      <c r="AP39" s="342">
        <v>-4299</v>
      </c>
      <c r="AQ39" s="343">
        <v>-6634</v>
      </c>
      <c r="AR39" s="344">
        <v>-35.200000000000003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527</v>
      </c>
      <c r="AL40" s="1186"/>
      <c r="AM40" s="1186"/>
      <c r="AN40" s="1187"/>
      <c r="AO40" s="342">
        <v>-1288085</v>
      </c>
      <c r="AP40" s="342">
        <v>-23894</v>
      </c>
      <c r="AQ40" s="343">
        <v>-28305</v>
      </c>
      <c r="AR40" s="344">
        <v>-15.6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357148</v>
      </c>
      <c r="AP41" s="342">
        <v>6625</v>
      </c>
      <c r="AQ41" s="343">
        <v>11332</v>
      </c>
      <c r="AR41" s="344">
        <v>-41.5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496</v>
      </c>
      <c r="AN49" s="1182" t="s">
        <v>531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1544752</v>
      </c>
      <c r="AN51" s="364">
        <v>28779</v>
      </c>
      <c r="AO51" s="365">
        <v>-0.3</v>
      </c>
      <c r="AP51" s="366">
        <v>66255</v>
      </c>
      <c r="AQ51" s="367">
        <v>3.6</v>
      </c>
      <c r="AR51" s="368">
        <v>-3.9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762635</v>
      </c>
      <c r="AN52" s="372">
        <v>14208</v>
      </c>
      <c r="AO52" s="373">
        <v>-20.3</v>
      </c>
      <c r="AP52" s="374">
        <v>31822</v>
      </c>
      <c r="AQ52" s="375">
        <v>8.8000000000000007</v>
      </c>
      <c r="AR52" s="376">
        <v>-29.1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1943896</v>
      </c>
      <c r="AN53" s="364">
        <v>36120</v>
      </c>
      <c r="AO53" s="365">
        <v>25.5</v>
      </c>
      <c r="AP53" s="366">
        <v>47278</v>
      </c>
      <c r="AQ53" s="367">
        <v>-28.6</v>
      </c>
      <c r="AR53" s="368">
        <v>54.1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935869</v>
      </c>
      <c r="AN54" s="372">
        <v>17390</v>
      </c>
      <c r="AO54" s="373">
        <v>22.4</v>
      </c>
      <c r="AP54" s="374">
        <v>24096</v>
      </c>
      <c r="AQ54" s="375">
        <v>-24.3</v>
      </c>
      <c r="AR54" s="376">
        <v>46.7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1329093</v>
      </c>
      <c r="AN55" s="364">
        <v>24658</v>
      </c>
      <c r="AO55" s="365">
        <v>-31.7</v>
      </c>
      <c r="AP55" s="366">
        <v>44504</v>
      </c>
      <c r="AQ55" s="367">
        <v>-5.9</v>
      </c>
      <c r="AR55" s="368">
        <v>-25.8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725773</v>
      </c>
      <c r="AN56" s="372">
        <v>13465</v>
      </c>
      <c r="AO56" s="373">
        <v>-22.6</v>
      </c>
      <c r="AP56" s="374">
        <v>25876</v>
      </c>
      <c r="AQ56" s="375">
        <v>7.4</v>
      </c>
      <c r="AR56" s="376">
        <v>-30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1722942</v>
      </c>
      <c r="AN57" s="364">
        <v>31933</v>
      </c>
      <c r="AO57" s="365">
        <v>29.5</v>
      </c>
      <c r="AP57" s="366">
        <v>47820</v>
      </c>
      <c r="AQ57" s="367">
        <v>7.5</v>
      </c>
      <c r="AR57" s="368">
        <v>22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1289259</v>
      </c>
      <c r="AN58" s="372">
        <v>23895</v>
      </c>
      <c r="AO58" s="373">
        <v>77.5</v>
      </c>
      <c r="AP58" s="374">
        <v>25855</v>
      </c>
      <c r="AQ58" s="375">
        <v>-0.1</v>
      </c>
      <c r="AR58" s="376">
        <v>77.599999999999994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1659298</v>
      </c>
      <c r="AN59" s="364">
        <v>30780</v>
      </c>
      <c r="AO59" s="365">
        <v>-3.6</v>
      </c>
      <c r="AP59" s="366">
        <v>41934</v>
      </c>
      <c r="AQ59" s="367">
        <v>-12.3</v>
      </c>
      <c r="AR59" s="368">
        <v>8.6999999999999993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1098295</v>
      </c>
      <c r="AN60" s="372">
        <v>20374</v>
      </c>
      <c r="AO60" s="373">
        <v>-14.7</v>
      </c>
      <c r="AP60" s="374">
        <v>23352</v>
      </c>
      <c r="AQ60" s="375">
        <v>-9.6999999999999993</v>
      </c>
      <c r="AR60" s="376">
        <v>-5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1639996</v>
      </c>
      <c r="AN61" s="379">
        <v>30454</v>
      </c>
      <c r="AO61" s="380">
        <v>3.9</v>
      </c>
      <c r="AP61" s="381">
        <v>49558</v>
      </c>
      <c r="AQ61" s="382">
        <v>-7.1</v>
      </c>
      <c r="AR61" s="368">
        <v>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962366</v>
      </c>
      <c r="AN62" s="372">
        <v>17866</v>
      </c>
      <c r="AO62" s="373">
        <v>8.5</v>
      </c>
      <c r="AP62" s="374">
        <v>26200</v>
      </c>
      <c r="AQ62" s="375">
        <v>-3.6</v>
      </c>
      <c r="AR62" s="376">
        <v>12.1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6iLKywRQDrRSsr1JzTL2xFp8MQUQd1kAnLEoSvjkVmGZQEUlyraWa4G4FbMaMHn0cAFYRUX1jcJQdeiJCnO7lA==" saltValue="vpfl/GjVOVjFln8a6CxP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NelpJoINE4hb9rhNPwx62UQFEcvevTuiFa+MRrMU0fu4OputYdjJD5WoL3h9kTOz4yx5DtiyIsbm4bDDJ25ag==" saltValue="YW84cF2Uutjas8w7WNF3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6rp72PWvvUB/b5CLzAf/noLHOskzW/PO55/qikYRWN5uIPv+W9lFkOBarO8ISyHJ4kK2DkBqEdp2F+cgj3QTA==" saltValue="lUM7sqMlbF2FDGWXJSph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16.559999999999999</v>
      </c>
      <c r="G47" s="12">
        <v>16.02</v>
      </c>
      <c r="H47" s="12">
        <v>15.62</v>
      </c>
      <c r="I47" s="12">
        <v>15.24</v>
      </c>
      <c r="J47" s="13">
        <v>14.18</v>
      </c>
    </row>
    <row r="48" spans="2:10" ht="57.75" customHeight="1" x14ac:dyDescent="0.15">
      <c r="B48" s="14"/>
      <c r="C48" s="1196" t="s">
        <v>4</v>
      </c>
      <c r="D48" s="1196"/>
      <c r="E48" s="1197"/>
      <c r="F48" s="15">
        <v>4.6900000000000004</v>
      </c>
      <c r="G48" s="16">
        <v>4.57</v>
      </c>
      <c r="H48" s="16">
        <v>4.47</v>
      </c>
      <c r="I48" s="16">
        <v>4.4000000000000004</v>
      </c>
      <c r="J48" s="17">
        <v>4.2300000000000004</v>
      </c>
    </row>
    <row r="49" spans="2:10" ht="57.75" customHeight="1" thickBot="1" x14ac:dyDescent="0.2">
      <c r="B49" s="18"/>
      <c r="C49" s="1198" t="s">
        <v>5</v>
      </c>
      <c r="D49" s="1198"/>
      <c r="E49" s="1199"/>
      <c r="F49" s="19">
        <v>0.56000000000000005</v>
      </c>
      <c r="G49" s="20">
        <v>0.63</v>
      </c>
      <c r="H49" s="20">
        <v>0.62</v>
      </c>
      <c r="I49" s="20">
        <v>0.81</v>
      </c>
      <c r="J49" s="21">
        <v>0.34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jnaUF60msFxnQ1CU2zpwZqDsfVjS1kr/6rN2zVtY2YR7OB8vyK3ls7IiaSgjvkVME/OZbJwa7EIWESS7NRlnw==" saltValue="XCA5sXkrONpZf9baCN2k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2020-03-03T05:29:57Z</cp:lastPrinted>
  <dcterms:created xsi:type="dcterms:W3CDTF">2020-02-10T05:04:52Z</dcterms:created>
  <dcterms:modified xsi:type="dcterms:W3CDTF">2020-11-16T05:17:53Z</dcterms:modified>
  <cp:category/>
</cp:coreProperties>
</file>