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5"/>
  <workbookPr/>
  <mc:AlternateContent xmlns:mc="http://schemas.openxmlformats.org/markup-compatibility/2006">
    <mc:Choice Requires="x15">
      <x15ac:absPath xmlns:x15ac="http://schemas.microsoft.com/office/spreadsheetml/2010/11/ac" url="T:\財務課\01 財政係\★財政係共有\07_各種照会\R6\240821_【依頼（920正午〆）】令和４年度財政状況資料集の作成及び提出について（2回目）\"/>
    </mc:Choice>
  </mc:AlternateContent>
  <xr:revisionPtr revIDLastSave="0" documentId="13_ncr:1_{E959879D-8F80-4867-ACD4-F86A001088A9}" xr6:coauthVersionLast="36" xr6:coauthVersionMax="47" xr10:uidLastSave="{00000000-0000-0000-0000-000000000000}"/>
  <bookViews>
    <workbookView xWindow="0" yWindow="0" windowWidth="27675" windowHeight="12810" tabRatio="89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W35" i="10"/>
  <c r="BW36" i="10" s="1"/>
  <c r="BW37" i="10" s="1"/>
  <c r="BW38" i="10" s="1"/>
  <c r="BW39" i="10" s="1"/>
  <c r="BW40" i="10" s="1"/>
  <c r="BW41" i="10" s="1"/>
  <c r="BW42" i="10" s="1"/>
  <c r="BE35" i="10"/>
  <c r="BW34" i="10"/>
  <c r="CO34" i="10" s="1"/>
  <c r="CO35" i="10" s="1"/>
  <c r="BE34" i="10"/>
  <c r="C34" i="10"/>
  <c r="C35" i="10" s="1"/>
  <c r="U34" i="10" l="1"/>
  <c r="U35" i="10" s="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<sst xmlns="http://schemas.openxmlformats.org/spreadsheetml/2006/main" count="1143" uniqueCount="625">
  <si>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</si>
  <si>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</si>
  <si>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</si>
  <si>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</si>
  <si>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</si>
  <si>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</si>
  <si>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</si>
  <si>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</si>
  <si>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</si>
  <si>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</si>
  <si>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</si>
  <si>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</si>
  <si>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</si>
  <si>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</si>
  <si>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</si>
  <si>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</si>
  <si>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</si>
  <si>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</si>
  <si>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</si>
  <si>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</si>
  <si>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</si>
  <si>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</si>
  <si>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</si>
  <si>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</si>
  <si>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</si>
  <si>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</si>
  <si>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</si>
  <si>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</si>
  <si>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</si>
  <si>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</si>
  <si>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</si>
  <si>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</si>
  <si>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</si>
  <si>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</si>
  <si>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</si>
  <si>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</si>
  <si>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</si>
  <si>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</si>
  <si>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</si>
  <si>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</si>
  <si>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</si>
  <si>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</si>
  <si>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</si>
  <si>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</si>
  <si>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</si>
  <si>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</si>
  <si>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</si>
  <si>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</si>
  <si>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</si>
  <si>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</si>
  <si>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</si>
  <si>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</si>
  <si>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</si>
  <si>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</si>
  <si>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</si>
  <si>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</si>
  <si>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</si>
  <si>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</si>
  <si>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</si>
  <si>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</si>
  <si>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</si>
  <si>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</si>
  <si>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</si>
  <si>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</si>
  <si>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</si>
  <si>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</si>
  <si>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</si>
  <si>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</si>
  <si>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</si>
  <si>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</si>
  <si>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</si>
  <si>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</si>
  <si>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</si>
  <si>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</si>
  <si>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</si>
  <si>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</si>
  <si>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</si>
  <si>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</si>
  <si>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</si>
  <si>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</si>
  <si>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</si>
  <si>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</si>
  <si>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</si>
  <si>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</si>
  <si>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</si>
  <si>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</si>
  <si>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</si>
  <si>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</si>
  <si>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</si>
  <si>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</si>
  <si>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</si>
  <si>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</si>
  <si>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</si>
  <si>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</si>
  <si>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</si>
  <si>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</si>
  <si>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</si>
  <si>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</si>
  <si>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</si>
  <si>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</si>
  <si>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岩出市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</si>
  <si>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</si>
  <si>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</si>
  <si>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</si>
  <si>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</si>
  <si>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</si>
  <si>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</si>
  <si>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</si>
  <si>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</si>
  <si>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</si>
  <si>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</si>
  <si>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</si>
  <si>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</si>
  <si>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</si>
  <si>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</si>
  <si>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</si>
  <si>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</si>
  <si>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</si>
  <si>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</si>
  <si>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</si>
  <si>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</si>
  <si>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</si>
  <si>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</si>
  <si>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</si>
  <si>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</si>
  <si>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</si>
  <si>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</si>
  <si>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</si>
  <si>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</si>
  <si>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</si>
  <si>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</si>
  <si>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</si>
  <si>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</si>
  <si>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</si>
  <si>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</si>
  <si>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</si>
  <si>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</si>
  <si>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</si>
  <si>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</si>
  <si>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</si>
  <si>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</si>
  <si>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</si>
  <si>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</si>
  <si>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</si>
  <si>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</si>
  <si>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</si>
  <si>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</si>
  <si>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</si>
  <si>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</si>
  <si>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</si>
  <si>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</si>
  <si>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</si>
  <si>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</si>
  <si>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</si>
  <si>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</si>
  <si>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</si>
  <si>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</si>
  <si>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</si>
  <si>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</si>
  <si>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</si>
  <si>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</si>
  <si>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</si>
  <si>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</si>
  <si>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</si>
  <si>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</si>
  <si>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</si>
  <si>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</si>
  <si>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</si>
  <si>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</si>
  <si>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</si>
  <si>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</si>
  <si>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</si>
  <si>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</si>
  <si>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</si>
  <si>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</si>
  <si>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</si>
  <si>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</si>
  <si>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</si>
  <si>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</si>
  <si>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</si>
  <si>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</si>
  <si>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</si>
  <si>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</si>
  <si>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</si>
  <si>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</si>
  <si>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</si>
  <si>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</si>
  <si>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</si>
  <si>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</si>
  <si>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</si>
  <si>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</si>
  <si>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</si>
  <si>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</si>
  <si>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</si>
  <si>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</si>
  <si>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</si>
  <si>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</si>
  <si>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</si>
  <si>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</si>
  <si>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</si>
  <si>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</si>
  <si>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</si>
  <si>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</si>
  <si>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</si>
  <si>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</si>
  <si>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</si>
  <si>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</si>
  <si>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</si>
  <si>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</si>
  <si>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</si>
  <si>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</si>
  <si>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</si>
  <si>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</si>
  <si>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</si>
  <si>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</si>
  <si>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</si>
  <si>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</si>
  <si>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</si>
  <si>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</si>
  <si>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</si>
  <si>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</si>
  <si>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</si>
  <si>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</si>
  <si>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和歌山県岩出市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</si>
  <si>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</si>
  <si>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</si>
  <si>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</si>
  <si>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</si>
  <si>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</si>
  <si>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</si>
  <si>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</si>
  <si>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</si>
  <si>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</si>
  <si>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</si>
  <si>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</si>
  <si>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</si>
  <si>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</si>
  <si>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</si>
  <si>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</si>
  <si>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</si>
  <si>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</si>
  <si>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</si>
  <si>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</si>
  <si>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</si>
  <si>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</si>
  <si>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</si>
  <si>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</si>
  <si>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</si>
  <si>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</si>
  <si>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</si>
  <si>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</si>
  <si>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</si>
  <si>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</si>
  <si>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</si>
  <si>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</si>
  <si>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</si>
  <si>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</si>
  <si>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</si>
  <si>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</si>
  <si>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</si>
  <si>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</si>
  <si>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</si>
  <si>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</si>
  <si>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</si>
  <si>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</si>
  <si>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</si>
  <si>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</si>
  <si>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</si>
  <si>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</si>
  <si>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</si>
  <si>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</si>
  <si>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</si>
  <si>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</si>
  <si>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</si>
  <si>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</si>
  <si>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</si>
  <si>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</si>
  <si>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</si>
  <si>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</si>
  <si>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</si>
  <si>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</si>
  <si>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</si>
  <si>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</si>
  <si>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</si>
  <si>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</si>
  <si>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</si>
  <si>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</si>
  <si>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</si>
  <si>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</si>
  <si>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</si>
  <si>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</si>
  <si>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</si>
  <si>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</si>
  <si>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</si>
  <si>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</si>
  <si>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</si>
  <si>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</si>
  <si>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</si>
  <si>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</si>
  <si>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</si>
  <si>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</si>
  <si>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</si>
  <si>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</si>
  <si>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</si>
  <si>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</si>
  <si>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</si>
  <si>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</si>
  <si>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</si>
  <si>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</si>
  <si>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</si>
  <si>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</si>
  <si>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</si>
  <si>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</si>
  <si>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</si>
  <si>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</si>
  <si>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</si>
  <si>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</si>
  <si>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</si>
  <si>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</si>
  <si>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</si>
  <si>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</si>
  <si>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</si>
  <si>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</si>
  <si>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</si>
  <si>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</si>
  <si>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</si>
  <si>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</si>
  <si>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</si>
  <si>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</si>
  <si>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</si>
  <si>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</si>
  <si>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</si>
  <si>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</si>
  <si>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</si>
  <si>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</si>
  <si>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</si>
  <si>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</si>
  <si>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</si>
  <si>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</si>
  <si>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</si>
  <si>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</si>
  <si>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</si>
  <si>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</si>
  <si>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</si>
  <si>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</si>
  <si>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</si>
  <si>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</si>
  <si>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</si>
  <si>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</si>
  <si>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</si>
  <si>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</si>
  <si>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</si>
  <si>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</si>
  <si>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</si>
  <si>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</si>
  <si>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</si>
  <si>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</si>
  <si>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</si>
  <si>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</si>
  <si>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</si>
  <si>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</si>
  <si>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</si>
  <si>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</si>
  <si>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</si>
  <si>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</si>
  <si>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</si>
  <si>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</si>
  <si>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</si>
  <si>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</si>
  <si>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</si>
  <si>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</si>
  <si>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</si>
  <si>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</si>
  <si>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</si>
  <si>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</si>
  <si>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和歌山県岩出市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</si>
  <si>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</si>
  <si>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</si>
  <si>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</si>
  <si>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</si>
  <si>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</si>
  <si>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</si>
  <si>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</si>
  <si>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</si>
  <si>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</si>
  <si>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</si>
  <si>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</si>
  <si>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</si>
  <si>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</si>
  <si>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</si>
  <si>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</si>
  <si>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</si>
  <si>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</si>
  <si>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</si>
  <si>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</si>
  <si>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</si>
  <si>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</si>
  <si>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</si>
  <si>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</si>
  <si>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</si>
  <si>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</si>
  <si>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</si>
  <si>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</si>
  <si>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</si>
  <si>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</si>
  <si>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</si>
  <si>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</si>
  <si>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</si>
  <si>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</si>
  <si>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</si>
  <si>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</si>
  <si>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</si>
  <si>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</si>
  <si>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</si>
  <si>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</si>
  <si>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</si>
  <si>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</si>
  <si>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</si>
  <si>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</si>
  <si>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</si>
  <si>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</si>
  <si>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</si>
  <si>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</si>
  <si>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</si>
  <si>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</si>
  <si>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</si>
  <si>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</si>
  <si>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</si>
  <si>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</si>
  <si>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</si>
  <si>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</si>
  <si>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</si>
  <si>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</si>
  <si>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</si>
  <si>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</si>
  <si>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</si>
  <si>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</si>
  <si>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</si>
  <si>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</si>
  <si>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</si>
  <si>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</si>
  <si>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</si>
  <si>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</si>
  <si>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</si>
  <si>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</si>
  <si>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</si>
  <si>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</si>
  <si>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</si>
  <si>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</si>
  <si>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</si>
  <si>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</si>
  <si>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</si>
  <si>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</si>
  <si>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</si>
  <si>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</si>
  <si>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</si>
  <si>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</si>
  <si>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</si>
  <si>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</si>
  <si>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</si>
  <si>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</si>
  <si>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</si>
  <si>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</si>
  <si>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</si>
  <si>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</si>
  <si>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</si>
  <si>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</si>
  <si>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</si>
  <si>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</si>
  <si>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</si>
  <si>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</si>
  <si>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</si>
  <si>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</si>
  <si>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</si>
  <si>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</si>
  <si>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</si>
  <si>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</si>
  <si>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</si>
  <si>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</si>
  <si>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</si>
  <si>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</si>
  <si>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</si>
  <si>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</si>
  <si>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</si>
  <si>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</si>
  <si>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</si>
  <si>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</si>
  <si>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</si>
  <si>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t>
    <phoneticPr fontId="5"/>
  </si>
  <si>
    <t>-</t>
    <phoneticPr fontId="5"/>
  </si>
  <si>
    <t>-</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</si>
  <si>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</si>
  <si>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</si>
  <si>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</si>
  <si>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</si>
  <si>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</si>
  <si>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</si>
  <si>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</si>
  <si>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</si>
  <si>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</si>
  <si>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t>
    <phoneticPr fontId="5"/>
  </si>
  <si>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</si>
  <si>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</si>
  <si>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</si>
  <si>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</si>
  <si>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</si>
  <si>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</si>
  <si>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</si>
  <si>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</si>
  <si>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</si>
  <si>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</si>
  <si>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</si>
  <si>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</si>
  <si>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</si>
  <si>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</si>
  <si>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</si>
  <si>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</si>
  <si>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</si>
  <si>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</si>
  <si>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</si>
  <si>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</si>
  <si>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</si>
  <si>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</si>
  <si>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</si>
  <si>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</si>
  <si>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</si>
  <si>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</si>
  <si>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</si>
  <si>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</si>
  <si>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</si>
  <si>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</si>
  <si>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</si>
  <si>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</si>
  <si>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</si>
  <si>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</si>
  <si>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</si>
  <si>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</si>
  <si>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</si>
  <si>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</si>
  <si>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</si>
  <si>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</si>
  <si>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</si>
  <si>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</si>
  <si>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</si>
  <si>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</si>
  <si>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</si>
  <si>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</si>
  <si>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</si>
  <si>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</si>
  <si>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</si>
  <si>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</si>
  <si>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</si>
  <si>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</si>
  <si>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</si>
  <si>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</si>
  <si>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</si>
  <si>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</si>
  <si>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</si>
  <si>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</si>
  <si>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</si>
  <si>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</si>
  <si>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</si>
  <si>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</si>
  <si>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</si>
  <si>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</si>
  <si>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</si>
  <si>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</si>
  <si>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</si>
  <si>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</si>
  <si>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</si>
  <si>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</si>
  <si>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</si>
  <si>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</si>
  <si>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</si>
  <si>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</si>
  <si>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</si>
  <si>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</si>
  <si>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</si>
  <si>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</si>
  <si>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</si>
  <si>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</si>
  <si>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</si>
  <si>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水道事業会計</t>
  </si>
  <si>
    <t>一般会計</t>
  </si>
  <si>
    <t>下水道事業会計</t>
  </si>
  <si>
    <t>介護保険特別会計</t>
  </si>
  <si>
    <t>後期高齢者医療特別会計</t>
  </si>
  <si>
    <t>国民健康保険特別会計</t>
  </si>
  <si>
    <t>墓園事業特別会計</t>
  </si>
  <si>
    <t>その他会計（赤字）</t>
  </si>
  <si>
    <t>その他会計（黒字）</t>
  </si>
  <si>
    <t>（百万円）</t>
    <phoneticPr fontId="5"/>
  </si>
  <si>
    <t>H30</t>
    <phoneticPr fontId="5"/>
  </si>
  <si>
    <t>R01</t>
    <phoneticPr fontId="5"/>
  </si>
  <si>
    <t>R02</t>
    <phoneticPr fontId="5"/>
  </si>
  <si>
    <t>R03</t>
    <phoneticPr fontId="5"/>
  </si>
  <si>
    <t>R04</t>
    <phoneticPr fontId="5"/>
  </si>
  <si>
    <t>岩出市土地開発公社</t>
    <rPh sb="0" eb="3">
      <t>イワデシ</t>
    </rPh>
    <rPh sb="3" eb="9">
      <t>トチカイハツコウシャ</t>
    </rPh>
    <phoneticPr fontId="2"/>
  </si>
  <si>
    <t>上田徳一・千代子育英奨学会</t>
    <rPh sb="0" eb="4">
      <t>ウエダトクイチ</t>
    </rPh>
    <rPh sb="5" eb="8">
      <t>チヨコ</t>
    </rPh>
    <rPh sb="8" eb="10">
      <t>イクエイ</t>
    </rPh>
    <rPh sb="10" eb="12">
      <t>ショウガク</t>
    </rPh>
    <rPh sb="12" eb="13">
      <t>カイ</t>
    </rPh>
    <phoneticPr fontId="2"/>
  </si>
  <si>
    <t>法適用企業</t>
  </si>
  <si>
    <t>公立那賀病院経営事務組合</t>
    <rPh sb="0" eb="2">
      <t>コウリツ</t>
    </rPh>
    <rPh sb="2" eb="4">
      <t>ナガ</t>
    </rPh>
    <rPh sb="4" eb="6">
      <t>ビョウイン</t>
    </rPh>
    <rPh sb="6" eb="8">
      <t>ケイエイ</t>
    </rPh>
    <rPh sb="8" eb="10">
      <t>ジム</t>
    </rPh>
    <rPh sb="10" eb="12">
      <t>クミアイ</t>
    </rPh>
    <phoneticPr fontId="2"/>
  </si>
  <si>
    <t>和歌山市町村総合事務組合</t>
    <rPh sb="0" eb="3">
      <t>ワカヤマ</t>
    </rPh>
    <rPh sb="3" eb="6">
      <t>シチョウソン</t>
    </rPh>
    <rPh sb="6" eb="8">
      <t>ソウゴウ</t>
    </rPh>
    <rPh sb="8" eb="12">
      <t>ジムクミアイ</t>
    </rPh>
    <phoneticPr fontId="2"/>
  </si>
  <si>
    <t>那賀児童福祉施設組合</t>
    <rPh sb="0" eb="10">
      <t>ナガジドウフクシシセツクミアイ</t>
    </rPh>
    <phoneticPr fontId="2"/>
  </si>
  <si>
    <t>那賀広域事務組合</t>
    <rPh sb="0" eb="2">
      <t>ナガ</t>
    </rPh>
    <rPh sb="2" eb="4">
      <t>コウイキ</t>
    </rPh>
    <rPh sb="4" eb="8">
      <t>ジムクミアイ</t>
    </rPh>
    <phoneticPr fontId="2"/>
  </si>
  <si>
    <t>那賀衛生環境整備組合</t>
    <rPh sb="0" eb="2">
      <t>ナガ</t>
    </rPh>
    <rPh sb="2" eb="4">
      <t>エイセイ</t>
    </rPh>
    <rPh sb="4" eb="6">
      <t>カンキョウ</t>
    </rPh>
    <rPh sb="6" eb="8">
      <t>セイビ</t>
    </rPh>
    <rPh sb="8" eb="10">
      <t>クミアイ</t>
    </rPh>
    <phoneticPr fontId="2"/>
  </si>
  <si>
    <t>那賀消防組合</t>
    <rPh sb="0" eb="6">
      <t>ナガショウボウクミアイ</t>
    </rPh>
    <phoneticPr fontId="2"/>
  </si>
  <si>
    <t>那賀休日急患診療所経営事務組合</t>
    <rPh sb="0" eb="2">
      <t>ナガ</t>
    </rPh>
    <rPh sb="2" eb="4">
      <t>キュウジツ</t>
    </rPh>
    <rPh sb="4" eb="6">
      <t>キュウカン</t>
    </rPh>
    <rPh sb="6" eb="8">
      <t>シンリョウ</t>
    </rPh>
    <rPh sb="8" eb="9">
      <t>ショ</t>
    </rPh>
    <rPh sb="9" eb="13">
      <t>ケイエイジム</t>
    </rPh>
    <rPh sb="13" eb="15">
      <t>クミアイ</t>
    </rPh>
    <phoneticPr fontId="2"/>
  </si>
  <si>
    <t>和歌山地方税回収機構</t>
    <rPh sb="0" eb="3">
      <t>ワカヤマ</t>
    </rPh>
    <rPh sb="3" eb="5">
      <t>チホウ</t>
    </rPh>
    <rPh sb="5" eb="6">
      <t>ゼイ</t>
    </rPh>
    <rPh sb="6" eb="10">
      <t>カイシュウキコウ</t>
    </rPh>
    <phoneticPr fontId="2"/>
  </si>
  <si>
    <t>和歌山県後期高齢者医療広域連合</t>
    <rPh sb="0" eb="3">
      <t>ワカヤマ</t>
    </rPh>
    <rPh sb="3" eb="4">
      <t>ケン</t>
    </rPh>
    <rPh sb="4" eb="9">
      <t>コウキコウレイシャ</t>
    </rPh>
    <rPh sb="9" eb="11">
      <t>イリョウ</t>
    </rPh>
    <rPh sb="11" eb="15">
      <t>コウイキレンゴウ</t>
    </rPh>
    <phoneticPr fontId="2"/>
  </si>
  <si>
    <t>公共施設整備基金</t>
    <rPh sb="0" eb="4">
      <t>コウキョウシセツ</t>
    </rPh>
    <rPh sb="4" eb="8">
      <t>セイビキキン</t>
    </rPh>
    <phoneticPr fontId="5"/>
  </si>
  <si>
    <t>都市計画基金</t>
    <rPh sb="0" eb="2">
      <t>トシ</t>
    </rPh>
    <rPh sb="2" eb="4">
      <t>ケイカク</t>
    </rPh>
    <rPh sb="4" eb="6">
      <t>キキン</t>
    </rPh>
    <phoneticPr fontId="2"/>
  </si>
  <si>
    <t>ごみ処理施設建設基金</t>
    <rPh sb="2" eb="6">
      <t>ショリシセツ</t>
    </rPh>
    <rPh sb="6" eb="10">
      <t>ケンセツキキン</t>
    </rPh>
    <phoneticPr fontId="2"/>
  </si>
  <si>
    <t>教育施設基金</t>
    <rPh sb="0" eb="2">
      <t>キョウイク</t>
    </rPh>
    <rPh sb="2" eb="4">
      <t>シセツ</t>
    </rPh>
    <rPh sb="4" eb="6">
      <t>キキン</t>
    </rPh>
    <phoneticPr fontId="2"/>
  </si>
  <si>
    <t>地域福祉基金</t>
    <rPh sb="0" eb="6">
      <t>チイキフクシキキン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</si>
  <si>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</si>
  <si>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</si>
  <si>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t>　</t>
    </r>
    <r>
      <rPr>
        <sz val="11"/>
        <rFont val="ＭＳ Ｐゴシック"/>
        <family val="3"/>
        <charset val="128"/>
      </rPr>
      <t>当市では、充当可能財源の額が将来負担額を上回るため、将来負担比率は算定されない。主な要因としては、新規の地方債発行を抑制し、繰上償還も行いながら地方債残高の削減に努めていることによる。一方、有形固定資産減価償却率は増加傾向にあるが、これは、昭和４０年代から５０年代に建設された公共施設が多く、それらの老朽化が進行していることが要因である。今後は、施設の更新・統廃合・長寿命化を適切に進めながら、更新等に伴う地方債の発行にも注視する必要がある。</t>
    </r>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</si>
  <si>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</si>
  <si>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</si>
  <si>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</si>
  <si>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</si>
  <si>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</si>
  <si>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</si>
  <si>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当市では、充当可能財源の額が将来負担額を上回るため、将来負担比率は算定されない。また、実質公債費率についても類似団体を大きく下回っている。主な要因としては、いずれも地方債の新規発行を抑制し、繰上償還も行いながら地方債残高の削減に努めていることによる。今後は、老朽化した公共施設の更新等に伴う歳出の増加が見込まれるため、新規の地方債発行に注視する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</si>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</sst>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0" fontId="16" fillId="0" borderId="41" xfId="16" applyFont="1" applyBorder="1" applyAlignment="1" applyProtection="1">
      <alignment horizontal="left" vertical="top" wrapText="1"/>
      <protection locked="0"/>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ACFECB7-7065-4DB3-B977-3E21620D456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41934</c:v>
                </c:pt>
                <c:pt idx="1">
                  <c:v>45588</c:v>
                </c:pt>
                <c:pt idx="2">
                  <c:v>45483</c:v>
                </c:pt>
                <c:pt idx="3">
                  <c:v>45945</c:v>
                </c:pt>
                <c:pt idx="4">
                  <c:v>44475</c:v>
                </c:pt>
              </c:numCache>
            </c:numRef>
          </c:val>
          <c:smooth val="0"/>
          <c:extLst>
            <c:ext xmlns:c16="http://schemas.microsoft.com/office/drawing/2014/chart" uri="{C3380CC4-5D6E-409C-BE32-E72D297353CC}">
              <c16:uniqueId val="{00000000-7071-473D-B1A0-F054796631B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30780</c:v>
                </c:pt>
                <c:pt idx="1">
                  <c:v>36983</c:v>
                </c:pt>
                <c:pt idx="2">
                  <c:v>38564</c:v>
                </c:pt>
                <c:pt idx="3">
                  <c:v>25660</c:v>
                </c:pt>
                <c:pt idx="4">
                  <c:v>30357</c:v>
                </c:pt>
              </c:numCache>
            </c:numRef>
          </c:val>
          <c:smooth val="0"/>
          <c:extLst>
            <c:ext xmlns:c16="http://schemas.microsoft.com/office/drawing/2014/chart" uri="{C3380CC4-5D6E-409C-BE32-E72D297353CC}">
              <c16:uniqueId val="{00000001-7071-473D-B1A0-F054796631B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4.2300000000000004</c:v>
                </c:pt>
                <c:pt idx="1">
                  <c:v>4.72</c:v>
                </c:pt>
                <c:pt idx="2">
                  <c:v>4.7</c:v>
                </c:pt>
                <c:pt idx="3">
                  <c:v>4.4000000000000004</c:v>
                </c:pt>
                <c:pt idx="4">
                  <c:v>4.47</c:v>
                </c:pt>
              </c:numCache>
            </c:numRef>
          </c:val>
          <c:extLst>
            <c:ext xmlns:c16="http://schemas.microsoft.com/office/drawing/2014/chart" uri="{C3380CC4-5D6E-409C-BE32-E72D297353CC}">
              <c16:uniqueId val="{00000000-70DD-4D51-A5BA-AAB563E4E09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14.18</c:v>
                </c:pt>
                <c:pt idx="1">
                  <c:v>15.53</c:v>
                </c:pt>
                <c:pt idx="2">
                  <c:v>15.68</c:v>
                </c:pt>
                <c:pt idx="3">
                  <c:v>18.75</c:v>
                </c:pt>
                <c:pt idx="4">
                  <c:v>19.850000000000001</c:v>
                </c:pt>
              </c:numCache>
            </c:numRef>
          </c:val>
          <c:extLst>
            <c:ext xmlns:c16="http://schemas.microsoft.com/office/drawing/2014/chart" uri="{C3380CC4-5D6E-409C-BE32-E72D297353CC}">
              <c16:uniqueId val="{00000001-70DD-4D51-A5BA-AAB563E4E09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0.34</c:v>
                </c:pt>
                <c:pt idx="1">
                  <c:v>3.14</c:v>
                </c:pt>
                <c:pt idx="2">
                  <c:v>1.43</c:v>
                </c:pt>
                <c:pt idx="3">
                  <c:v>5.07</c:v>
                </c:pt>
                <c:pt idx="4">
                  <c:v>2.2599999999999998</c:v>
                </c:pt>
              </c:numCache>
            </c:numRef>
          </c:val>
          <c:smooth val="0"/>
          <c:extLst>
            <c:ext xmlns:c16="http://schemas.microsoft.com/office/drawing/2014/chart" uri="{C3380CC4-5D6E-409C-BE32-E72D297353CC}">
              <c16:uniqueId val="{00000002-70DD-4D51-A5BA-AAB563E4E09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0.27</c:v>
                </c:pt>
                <c:pt idx="2">
                  <c:v>#N/A</c:v>
                </c:pt>
                <c:pt idx="3">
                  <c:v>0.37</c:v>
                </c:pt>
                <c:pt idx="4">
                  <c:v>0</c:v>
                </c:pt>
                <c:pt idx="5">
                  <c:v>0</c:v>
                </c:pt>
                <c:pt idx="6">
                  <c:v>0</c:v>
                </c:pt>
                <c:pt idx="7">
                  <c:v>0</c:v>
                </c:pt>
                <c:pt idx="8">
                  <c:v>0</c:v>
                </c:pt>
                <c:pt idx="9">
                  <c:v>0</c:v>
                </c:pt>
              </c:numCache>
            </c:numRef>
          </c:val>
          <c:extLst>
            <c:ext xmlns:c16="http://schemas.microsoft.com/office/drawing/2014/chart" uri="{C3380CC4-5D6E-409C-BE32-E72D297353CC}">
              <c16:uniqueId val="{00000000-7127-4A5F-9928-847265B00C3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127-4A5F-9928-847265B00C3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127-4A5F-9928-847265B00C32}"/>
            </c:ext>
          </c:extLst>
        </c:ser>
        <c:ser>
          <c:idx val="3"/>
          <c:order val="3"/>
          <c:tx>
            <c:strRef>
              <c:f>データシート!$A$30</c:f>
              <c:strCache>
                <c:ptCount val="1"/>
                <c:pt idx="0">
                  <c:v>墓園事業特別会計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127-4A5F-9928-847265B00C32}"/>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0.78</c:v>
                </c:pt>
                <c:pt idx="2">
                  <c:v>#N/A</c:v>
                </c:pt>
                <c:pt idx="3">
                  <c:v>0.24</c:v>
                </c:pt>
                <c:pt idx="4">
                  <c:v>#N/A</c:v>
                </c:pt>
                <c:pt idx="5">
                  <c:v>0.53</c:v>
                </c:pt>
                <c:pt idx="6">
                  <c:v>#N/A</c:v>
                </c:pt>
                <c:pt idx="7">
                  <c:v>0.15</c:v>
                </c:pt>
                <c:pt idx="8">
                  <c:v>#N/A</c:v>
                </c:pt>
                <c:pt idx="9">
                  <c:v>0.03</c:v>
                </c:pt>
              </c:numCache>
            </c:numRef>
          </c:val>
          <c:extLst>
            <c:ext xmlns:c16="http://schemas.microsoft.com/office/drawing/2014/chart" uri="{C3380CC4-5D6E-409C-BE32-E72D297353CC}">
              <c16:uniqueId val="{00000004-7127-4A5F-9928-847265B00C32}"/>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0.13</c:v>
                </c:pt>
                <c:pt idx="2">
                  <c:v>#N/A</c:v>
                </c:pt>
                <c:pt idx="3">
                  <c:v>0.13</c:v>
                </c:pt>
                <c:pt idx="4">
                  <c:v>#N/A</c:v>
                </c:pt>
                <c:pt idx="5">
                  <c:v>0.14000000000000001</c:v>
                </c:pt>
                <c:pt idx="6">
                  <c:v>#N/A</c:v>
                </c:pt>
                <c:pt idx="7">
                  <c:v>0.12</c:v>
                </c:pt>
                <c:pt idx="8">
                  <c:v>#N/A</c:v>
                </c:pt>
                <c:pt idx="9">
                  <c:v>0.15</c:v>
                </c:pt>
              </c:numCache>
            </c:numRef>
          </c:val>
          <c:extLst>
            <c:ext xmlns:c16="http://schemas.microsoft.com/office/drawing/2014/chart" uri="{C3380CC4-5D6E-409C-BE32-E72D297353CC}">
              <c16:uniqueId val="{00000005-7127-4A5F-9928-847265B00C3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0.31</c:v>
                </c:pt>
                <c:pt idx="2">
                  <c:v>#N/A</c:v>
                </c:pt>
                <c:pt idx="3">
                  <c:v>0.39</c:v>
                </c:pt>
                <c:pt idx="4">
                  <c:v>#N/A</c:v>
                </c:pt>
                <c:pt idx="5">
                  <c:v>0.43</c:v>
                </c:pt>
                <c:pt idx="6">
                  <c:v>#N/A</c:v>
                </c:pt>
                <c:pt idx="7">
                  <c:v>0.12</c:v>
                </c:pt>
                <c:pt idx="8">
                  <c:v>#N/A</c:v>
                </c:pt>
                <c:pt idx="9">
                  <c:v>0.15</c:v>
                </c:pt>
              </c:numCache>
            </c:numRef>
          </c:val>
          <c:extLst>
            <c:ext xmlns:c16="http://schemas.microsoft.com/office/drawing/2014/chart" uri="{C3380CC4-5D6E-409C-BE32-E72D297353CC}">
              <c16:uniqueId val="{00000006-7127-4A5F-9928-847265B00C32}"/>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0</c:v>
                </c:pt>
                <c:pt idx="3">
                  <c:v>0</c:v>
                </c:pt>
                <c:pt idx="4">
                  <c:v>#N/A</c:v>
                </c:pt>
                <c:pt idx="5">
                  <c:v>1.72</c:v>
                </c:pt>
                <c:pt idx="6">
                  <c:v>#N/A</c:v>
                </c:pt>
                <c:pt idx="7">
                  <c:v>1.68</c:v>
                </c:pt>
                <c:pt idx="8">
                  <c:v>#N/A</c:v>
                </c:pt>
                <c:pt idx="9">
                  <c:v>2.1</c:v>
                </c:pt>
              </c:numCache>
            </c:numRef>
          </c:val>
          <c:extLst>
            <c:ext xmlns:c16="http://schemas.microsoft.com/office/drawing/2014/chart" uri="{C3380CC4-5D6E-409C-BE32-E72D297353CC}">
              <c16:uniqueId val="{00000007-7127-4A5F-9928-847265B00C3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4.22</c:v>
                </c:pt>
                <c:pt idx="2">
                  <c:v>#N/A</c:v>
                </c:pt>
                <c:pt idx="3">
                  <c:v>4.72</c:v>
                </c:pt>
                <c:pt idx="4">
                  <c:v>#N/A</c:v>
                </c:pt>
                <c:pt idx="5">
                  <c:v>4.7</c:v>
                </c:pt>
                <c:pt idx="6">
                  <c:v>#N/A</c:v>
                </c:pt>
                <c:pt idx="7">
                  <c:v>4.3899999999999997</c:v>
                </c:pt>
                <c:pt idx="8">
                  <c:v>#N/A</c:v>
                </c:pt>
                <c:pt idx="9">
                  <c:v>4.46</c:v>
                </c:pt>
              </c:numCache>
            </c:numRef>
          </c:val>
          <c:extLst>
            <c:ext xmlns:c16="http://schemas.microsoft.com/office/drawing/2014/chart" uri="{C3380CC4-5D6E-409C-BE32-E72D297353CC}">
              <c16:uniqueId val="{00000008-7127-4A5F-9928-847265B00C3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23.6</c:v>
                </c:pt>
                <c:pt idx="2">
                  <c:v>#N/A</c:v>
                </c:pt>
                <c:pt idx="3">
                  <c:v>24.8</c:v>
                </c:pt>
                <c:pt idx="4">
                  <c:v>#N/A</c:v>
                </c:pt>
                <c:pt idx="5">
                  <c:v>24.28</c:v>
                </c:pt>
                <c:pt idx="6">
                  <c:v>#N/A</c:v>
                </c:pt>
                <c:pt idx="7">
                  <c:v>23.72</c:v>
                </c:pt>
                <c:pt idx="8">
                  <c:v>#N/A</c:v>
                </c:pt>
                <c:pt idx="9">
                  <c:v>25.95</c:v>
                </c:pt>
              </c:numCache>
            </c:numRef>
          </c:val>
          <c:extLst>
            <c:ext xmlns:c16="http://schemas.microsoft.com/office/drawing/2014/chart" uri="{C3380CC4-5D6E-409C-BE32-E72D297353CC}">
              <c16:uniqueId val="{00000009-7127-4A5F-9928-847265B00C3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1519</c:v>
                </c:pt>
                <c:pt idx="5">
                  <c:v>1528</c:v>
                </c:pt>
                <c:pt idx="8">
                  <c:v>1404</c:v>
                </c:pt>
                <c:pt idx="11">
                  <c:v>1419</c:v>
                </c:pt>
                <c:pt idx="14">
                  <c:v>1429</c:v>
                </c:pt>
              </c:numCache>
            </c:numRef>
          </c:val>
          <c:extLst>
            <c:ext xmlns:c16="http://schemas.microsoft.com/office/drawing/2014/chart" uri="{C3380CC4-5D6E-409C-BE32-E72D297353CC}">
              <c16:uniqueId val="{00000000-BB07-4D71-B0C7-D9E052F50E2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B07-4D71-B0C7-D9E052F50E2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B07-4D71-B0C7-D9E052F50E2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235</c:v>
                </c:pt>
                <c:pt idx="3">
                  <c:v>246</c:v>
                </c:pt>
                <c:pt idx="6">
                  <c:v>267</c:v>
                </c:pt>
                <c:pt idx="9">
                  <c:v>272</c:v>
                </c:pt>
                <c:pt idx="12">
                  <c:v>259</c:v>
                </c:pt>
              </c:numCache>
            </c:numRef>
          </c:val>
          <c:extLst>
            <c:ext xmlns:c16="http://schemas.microsoft.com/office/drawing/2014/chart" uri="{C3380CC4-5D6E-409C-BE32-E72D297353CC}">
              <c16:uniqueId val="{00000003-BB07-4D71-B0C7-D9E052F50E2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475</c:v>
                </c:pt>
                <c:pt idx="3">
                  <c:v>548</c:v>
                </c:pt>
                <c:pt idx="6">
                  <c:v>318</c:v>
                </c:pt>
                <c:pt idx="9">
                  <c:v>343</c:v>
                </c:pt>
                <c:pt idx="12">
                  <c:v>356</c:v>
                </c:pt>
              </c:numCache>
            </c:numRef>
          </c:val>
          <c:extLst>
            <c:ext xmlns:c16="http://schemas.microsoft.com/office/drawing/2014/chart" uri="{C3380CC4-5D6E-409C-BE32-E72D297353CC}">
              <c16:uniqueId val="{00000004-BB07-4D71-B0C7-D9E052F50E2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B07-4D71-B0C7-D9E052F50E2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B07-4D71-B0C7-D9E052F50E2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1167</c:v>
                </c:pt>
                <c:pt idx="3">
                  <c:v>1138</c:v>
                </c:pt>
                <c:pt idx="6">
                  <c:v>1167</c:v>
                </c:pt>
                <c:pt idx="9">
                  <c:v>1216</c:v>
                </c:pt>
                <c:pt idx="12">
                  <c:v>1163</c:v>
                </c:pt>
              </c:numCache>
            </c:numRef>
          </c:val>
          <c:extLst>
            <c:ext xmlns:c16="http://schemas.microsoft.com/office/drawing/2014/chart" uri="{C3380CC4-5D6E-409C-BE32-E72D297353CC}">
              <c16:uniqueId val="{00000007-BB07-4D71-B0C7-D9E052F50E2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358</c:v>
                </c:pt>
                <c:pt idx="2">
                  <c:v>#N/A</c:v>
                </c:pt>
                <c:pt idx="3">
                  <c:v>#N/A</c:v>
                </c:pt>
                <c:pt idx="4">
                  <c:v>404</c:v>
                </c:pt>
                <c:pt idx="5">
                  <c:v>#N/A</c:v>
                </c:pt>
                <c:pt idx="6">
                  <c:v>#N/A</c:v>
                </c:pt>
                <c:pt idx="7">
                  <c:v>348</c:v>
                </c:pt>
                <c:pt idx="8">
                  <c:v>#N/A</c:v>
                </c:pt>
                <c:pt idx="9">
                  <c:v>#N/A</c:v>
                </c:pt>
                <c:pt idx="10">
                  <c:v>412</c:v>
                </c:pt>
                <c:pt idx="11">
                  <c:v>#N/A</c:v>
                </c:pt>
                <c:pt idx="12">
                  <c:v>#N/A</c:v>
                </c:pt>
                <c:pt idx="13">
                  <c:v>349</c:v>
                </c:pt>
                <c:pt idx="14">
                  <c:v>#N/A</c:v>
                </c:pt>
              </c:numCache>
            </c:numRef>
          </c:val>
          <c:smooth val="0"/>
          <c:extLst>
            <c:ext xmlns:c16="http://schemas.microsoft.com/office/drawing/2014/chart" uri="{C3380CC4-5D6E-409C-BE32-E72D297353CC}">
              <c16:uniqueId val="{00000008-BB07-4D71-B0C7-D9E052F50E2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15615</c:v>
                </c:pt>
                <c:pt idx="5">
                  <c:v>15966</c:v>
                </c:pt>
                <c:pt idx="8">
                  <c:v>16053</c:v>
                </c:pt>
                <c:pt idx="11">
                  <c:v>15878</c:v>
                </c:pt>
                <c:pt idx="14">
                  <c:v>15258</c:v>
                </c:pt>
              </c:numCache>
            </c:numRef>
          </c:val>
          <c:extLst>
            <c:ext xmlns:c16="http://schemas.microsoft.com/office/drawing/2014/chart" uri="{C3380CC4-5D6E-409C-BE32-E72D297353CC}">
              <c16:uniqueId val="{00000000-4BE4-4981-9917-A8373B91438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67</c:v>
                </c:pt>
                <c:pt idx="5">
                  <c:v>52</c:v>
                </c:pt>
                <c:pt idx="8">
                  <c:v>40</c:v>
                </c:pt>
                <c:pt idx="11">
                  <c:v>31</c:v>
                </c:pt>
                <c:pt idx="14">
                  <c:v>21</c:v>
                </c:pt>
              </c:numCache>
            </c:numRef>
          </c:val>
          <c:extLst>
            <c:ext xmlns:c16="http://schemas.microsoft.com/office/drawing/2014/chart" uri="{C3380CC4-5D6E-409C-BE32-E72D297353CC}">
              <c16:uniqueId val="{00000001-4BE4-4981-9917-A8373B91438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6617</c:v>
                </c:pt>
                <c:pt idx="5">
                  <c:v>7058</c:v>
                </c:pt>
                <c:pt idx="8">
                  <c:v>7337</c:v>
                </c:pt>
                <c:pt idx="11">
                  <c:v>8883</c:v>
                </c:pt>
                <c:pt idx="14">
                  <c:v>9511</c:v>
                </c:pt>
              </c:numCache>
            </c:numRef>
          </c:val>
          <c:extLst>
            <c:ext xmlns:c16="http://schemas.microsoft.com/office/drawing/2014/chart" uri="{C3380CC4-5D6E-409C-BE32-E72D297353CC}">
              <c16:uniqueId val="{00000002-4BE4-4981-9917-A8373B91438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E4-4981-9917-A8373B91438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BE4-4981-9917-A8373B91438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BE4-4981-9917-A8373B91438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301</c:v>
                </c:pt>
                <c:pt idx="3">
                  <c:v>228</c:v>
                </c:pt>
                <c:pt idx="6">
                  <c:v>192</c:v>
                </c:pt>
                <c:pt idx="9">
                  <c:v>125</c:v>
                </c:pt>
                <c:pt idx="12">
                  <c:v>129</c:v>
                </c:pt>
              </c:numCache>
            </c:numRef>
          </c:val>
          <c:extLst>
            <c:ext xmlns:c16="http://schemas.microsoft.com/office/drawing/2014/chart" uri="{C3380CC4-5D6E-409C-BE32-E72D297353CC}">
              <c16:uniqueId val="{00000006-4BE4-4981-9917-A8373B91438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1575</c:v>
                </c:pt>
                <c:pt idx="3">
                  <c:v>1507</c:v>
                </c:pt>
                <c:pt idx="6">
                  <c:v>1386</c:v>
                </c:pt>
                <c:pt idx="9">
                  <c:v>1214</c:v>
                </c:pt>
                <c:pt idx="12">
                  <c:v>1043</c:v>
                </c:pt>
              </c:numCache>
            </c:numRef>
          </c:val>
          <c:extLst>
            <c:ext xmlns:c16="http://schemas.microsoft.com/office/drawing/2014/chart" uri="{C3380CC4-5D6E-409C-BE32-E72D297353CC}">
              <c16:uniqueId val="{00000007-4BE4-4981-9917-A8373B91438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11553</c:v>
                </c:pt>
                <c:pt idx="3">
                  <c:v>12050</c:v>
                </c:pt>
                <c:pt idx="6">
                  <c:v>10453</c:v>
                </c:pt>
                <c:pt idx="9">
                  <c:v>8479</c:v>
                </c:pt>
                <c:pt idx="12">
                  <c:v>6218</c:v>
                </c:pt>
              </c:numCache>
            </c:numRef>
          </c:val>
          <c:extLst>
            <c:ext xmlns:c16="http://schemas.microsoft.com/office/drawing/2014/chart" uri="{C3380CC4-5D6E-409C-BE32-E72D297353CC}">
              <c16:uniqueId val="{00000008-4BE4-4981-9917-A8373B91438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BE4-4981-9917-A8373B91438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6493</c:v>
                </c:pt>
                <c:pt idx="3">
                  <c:v>6294</c:v>
                </c:pt>
                <c:pt idx="6">
                  <c:v>6305</c:v>
                </c:pt>
                <c:pt idx="9">
                  <c:v>5560</c:v>
                </c:pt>
                <c:pt idx="12">
                  <c:v>4515</c:v>
                </c:pt>
              </c:numCache>
            </c:numRef>
          </c:val>
          <c:extLst>
            <c:ext xmlns:c16="http://schemas.microsoft.com/office/drawing/2014/chart" uri="{C3380CC4-5D6E-409C-BE32-E72D297353CC}">
              <c16:uniqueId val="{0000000A-4BE4-4981-9917-A8373B91438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BE4-4981-9917-A8373B91438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1674</c:v>
                </c:pt>
                <c:pt idx="1">
                  <c:v>2141</c:v>
                </c:pt>
                <c:pt idx="2">
                  <c:v>2235</c:v>
                </c:pt>
              </c:numCache>
            </c:numRef>
          </c:val>
          <c:extLst>
            <c:ext xmlns:c16="http://schemas.microsoft.com/office/drawing/2014/chart" uri="{C3380CC4-5D6E-409C-BE32-E72D297353CC}">
              <c16:uniqueId val="{00000000-5AC4-4781-9416-75FBE6835EA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2241</c:v>
                </c:pt>
                <c:pt idx="1">
                  <c:v>2491</c:v>
                </c:pt>
                <c:pt idx="2">
                  <c:v>2491</c:v>
                </c:pt>
              </c:numCache>
            </c:numRef>
          </c:val>
          <c:extLst>
            <c:ext xmlns:c16="http://schemas.microsoft.com/office/drawing/2014/chart" uri="{C3380CC4-5D6E-409C-BE32-E72D297353CC}">
              <c16:uniqueId val="{00000001-5AC4-4781-9416-75FBE6835EA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3114</c:v>
                </c:pt>
                <c:pt idx="1">
                  <c:v>3943</c:v>
                </c:pt>
                <c:pt idx="2">
                  <c:v>4477</c:v>
                </c:pt>
              </c:numCache>
            </c:numRef>
          </c:val>
          <c:extLst>
            <c:ext xmlns:c16="http://schemas.microsoft.com/office/drawing/2014/chart" uri="{C3380CC4-5D6E-409C-BE32-E72D297353CC}">
              <c16:uniqueId val="{00000002-5AC4-4781-9416-75FBE6835EA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{159ECB7C-971B-47EA-827C-D23943FD7477}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EBA3-4DAB-A16E-AA37319AAB9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{735AAC8E-AE53-4DA0-8CE8-AA5C814C6CAC}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BA3-4DAB-A16E-AA37319AAB9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{4CC85F06-2B99-47F5-A661-F0C6E3A7FC42}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BA3-4DAB-A16E-AA37319AAB9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{3A81BF69-DB59-429E-B0E0-90D630A6567F}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BA3-4DAB-A16E-AA37319AAB9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{F36DA91D-3F86-4C73-90D1-4EB37B41DE92}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BA3-4DAB-A16E-AA37319AAB9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{2B186F21-A81D-4EA3-8D5D-E30F26097D07}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EBA3-4DAB-A16E-AA37319AAB9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{314CFA2D-9D46-499B-A801-1427EE599E0A}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EBA3-4DAB-A16E-AA37319AAB9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{478E03E1-290E-4112-ACED-F340DC0B31E9}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EBA3-4DAB-A16E-AA37319AAB9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{184AEFE6-E320-4D3E-9359-0F8B685E098E}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EBA3-4DAB-A16E-AA37319AAB9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58.4</c:v>
                </c:pt>
                <c:pt idx="8">
                  <c:v>59.1</c:v>
                </c:pt>
                <c:pt idx="16">
                  <c:v>59.9</c:v>
                </c:pt>
                <c:pt idx="24">
                  <c:v>61.5</c:v>
                </c:pt>
                <c:pt idx="32">
                  <c:v>62.7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BA3-4DAB-A16E-AA37319AAB9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{3E173835-D030-4DF7-B739-BB5B23CA1325}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EBA3-4DAB-A16E-AA37319AAB9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{4FE16C09-7845-4720-843B-C04734D3D3E6}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BA3-4DAB-A16E-AA37319AAB9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{DD165E0F-120A-4446-AA9D-41313376EF27}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BA3-4DAB-A16E-AA37319AAB9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{C7EC77EA-6218-4CE3-B046-0406B6E6854B}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BA3-4DAB-A16E-AA37319AAB9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{6157AEC8-11EA-4A93-BC3D-0F09579351ED}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BA3-4DAB-A16E-AA37319AAB9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{A254E4A5-1378-4AFA-B616-7CB3DE943A48}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EBA3-4DAB-A16E-AA37319AAB9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{8A2308CB-4F0A-466B-8DA3-AF9D2C0B85DE}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EBA3-4DAB-A16E-AA37319AAB9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{775E98DE-2870-4ED2-BB79-64CE745F74C3}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EBA3-4DAB-A16E-AA37319AAB9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{00B27ACC-C50E-42E2-A6AE-FAFFC6F77AEC}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EBA3-4DAB-A16E-AA37319AAB9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61.5</c:v>
                </c:pt>
                <c:pt idx="16">
                  <c:v>63</c:v>
                </c:pt>
                <c:pt idx="24">
                  <c:v>63.7</c:v>
                </c:pt>
                <c:pt idx="32">
                  <c:v>64.099999999999994</c:v>
                </c:pt>
              </c:numCache>
            </c:numRef>
          </c:xVal>
          <c:yVal>
            <c:numRef>
              <c:f>公会計指標分析・財政指標組合せ分析表!$BP$55:$DC$55</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EBA3-4DAB-A16E-AA37319AAB95}"/>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{B636D2BE-BA4A-44D4-976A-59EA551BF0D4}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8051-462C-B782-79C92B10034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{130AEDF7-82CB-4E17-930B-DD6F0219B36A}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051-462C-B782-79C92B10034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{B4638D99-F193-433E-85A7-BA1FA12F600E}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051-462C-B782-79C92B10034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{9386B2C3-D6A3-4B24-802B-DDC26A3C3BC0}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051-462C-B782-79C92B10034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{FD63B22D-88AA-415C-A906-767A1F667AE8}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051-462C-B782-79C92B100347}"/>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{F6A45632-3BD0-483E-BD68-64E0169C1F51}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8051-462C-B782-79C92B100347}"/>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{C6D2ACE5-9A59-4CD2-A983-1FD87F5DD93A}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8051-462C-B782-79C92B100347}"/>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{68658B6C-FB4D-4CAA-8315-21CEF3C81C08}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8051-462C-B782-79C92B100347}"/>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{6E2A2B72-C5FD-49F6-A712-2AFAB3AD1ACE}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8051-462C-B782-79C92B10034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3.7</c:v>
                </c:pt>
                <c:pt idx="8">
                  <c:v>4</c:v>
                </c:pt>
                <c:pt idx="16">
                  <c:v>4</c:v>
                </c:pt>
                <c:pt idx="24">
                  <c:v>4</c:v>
                </c:pt>
                <c:pt idx="32">
                  <c:v>3.7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051-462C-B782-79C92B10034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{08A8559D-2BF9-47AB-A2BF-8B98347472CB}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8051-462C-B782-79C92B10034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{9BE3B363-9EAB-4987-90B0-FA1882969D2B}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051-462C-B782-79C92B10034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{EC926B46-4BAF-454F-B7DA-D4FB9682C6FC}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051-462C-B782-79C92B10034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{3669685E-E426-433D-B121-5DC2987C1A74}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051-462C-B782-79C92B10034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{089AA976-A7D8-478C-85E6-6DF59304C462}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051-462C-B782-79C92B100347}"/>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{460D73EC-0CFD-48B0-8242-1F065E7CEF27}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8051-462C-B782-79C92B100347}"/>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{ACF85DA1-BACA-4132-8974-E747D77FE519}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8051-462C-B782-79C92B100347}"/>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{0F56DC38-3A38-45EB-A8ED-5743218AE4E4}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8051-462C-B782-79C92B100347}"/>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{8123CC7D-E6E4-45E1-ABA9-718C9195615D}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8051-462C-B782-79C92B10034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6.3</c:v>
                </c:pt>
                <c:pt idx="16">
                  <c:v>6.2</c:v>
                </c:pt>
                <c:pt idx="24">
                  <c:v>5.7</c:v>
                </c:pt>
                <c:pt idx="32">
                  <c:v>5.8</c:v>
                </c:pt>
              </c:numCache>
            </c:numRef>
          </c:xVal>
          <c:yVal>
            <c:numRef>
              <c:f>公会計指標分析・財政指標組合せ分析表!$BP$77:$DC$77</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8051-462C-B782-79C92B100347}"/>
            </c:ext>
          </c:extLst>
        </c:ser>
        <c:dLbls>
          <c:showLegendKey val="0"/>
          <c:showVal val="1"/>
          <c:showCatName val="0"/>
          <c:showSerName val="0"/>
          <c:showPercent val="0"/>
          <c:showBubbleSize val="0"/>
        </c:dLbls>
        <c:axId val="84219776"/>
        <c:axId val="84234240"/>
      </c:scatterChart>
      <c:valAx>
        <c:axId val="84219776"/>
        <c:scaling>
          <c:orientation val="maxMin"/>
          <c:max val="6.5"/>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和歌山県岩出市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一般会計では地方債の発行抑制、繰上償還の実施等により元利償還金はほぼ横ばいとなっており、令和４年度は臨時財政対策債の減により減少となった。</a:t>
          </a:r>
        </a:p>
        <a:p>
          <a:r>
            <a:rPr kumimoji="1" lang="ja-JP" altLang="en-US" sz="1400">
              <a:latin typeface="ＭＳ ゴシック" pitchFamily="49" charset="-128"/>
              <a:ea typeface="ＭＳ ゴシック" pitchFamily="49" charset="-128"/>
            </a:rPr>
            <a:t>公営企業債繰入金については、下水道事業会計の企業会計移行に伴い減少している。</a:t>
          </a:r>
        </a:p>
        <a:p>
          <a:r>
            <a:rPr kumimoji="1" lang="ja-JP" altLang="en-US" sz="1400">
              <a:latin typeface="ＭＳ ゴシック" pitchFamily="49" charset="-128"/>
              <a:ea typeface="ＭＳ ゴシック" pitchFamily="49" charset="-128"/>
            </a:rPr>
            <a:t>また、算入公債費等については新規の借入や過年度分の算入終了等により年度により増減が生じている。平成２８年度以降は臨時財政対策債及び下水道事業債により増加が続いている。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和歌山県岩出市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将来負担額（Ａ）の大半を占める一般会計等に係る地方債現在高は、令和４年度においては、臨時財政対策債の減により減少している。</a:t>
          </a:r>
        </a:p>
        <a:p>
          <a:r>
            <a:rPr kumimoji="1" lang="ja-JP" altLang="en-US" sz="1400">
              <a:latin typeface="ＭＳ ゴシック" pitchFamily="49" charset="-128"/>
              <a:ea typeface="ＭＳ ゴシック" pitchFamily="49" charset="-128"/>
            </a:rPr>
            <a:t>現在発行している臨時財政対策債、下水道事業債ともに交付税算入があるため、充当可能財源等（Ｂ）においても反映されることから、今後も大きな変動は見込まｓれない。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和歌山県岩出市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令和４年度決算においては、将来に予定される負担（ごみ処理施設大規模改修、社会保障費関係費の増加など）に備え、財政調整基金や特定目的基金への積立を行ったため、全体では対前年度比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各基金の方針に従い、適正な運用に努める。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公共施設の計画的な整備の促進のため、都市計画事業資金基金は都市計画事業実施のため、ごみ処理施設建設基金はごみ処理施設の建設のための財源とするため、地域福祉基金は高齢者が健康で生きがいをもち安心して過ごせる明るい活力ある社会を作るため、教育施設建設基金は義務教育施設及び社会教育施設建設のため、それぞれ運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ごみ処理施設建設基金については、施設の建設から１０年以上経過しており、近年中に大規模改修の必要が生じる見込みであることから、令和元年度から計画的に積立を行っている。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資金基金については、例年、都市計画税収の一部を、次年度以降の都市計画事業のため積立てを行っているが、令和４年度は下水道整備に充てるため取崩を行ったため、前年度同額の残高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公共施設整備基金、教育施設建設基金についても、将来の老朽化に伴う改修に備えて、令和４年度は積立を行っている。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それぞれの目的のため、積立・取崩を行っていく。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保障関係費の増加による一般財源不足への対応や重点事業推進のためにより取崩を行っているが、新型コロナウイルスの影響による事業実施の見送りや、普通交付税等の一般財源収入の増により積立を行ったため、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人口減少等に伴う市税収入減、社会保障関係費の増や物価高騰への対応が確実に見込まれることから、円滑な財政運営のため、可能な限り積立を行う。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今後の臨時財政対策債等の償還による一般財源負担を見据え、現状の維持に努めた。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臨時財政対策債の償還額が増加傾向であるため、可能な限り積立を行うが、将来的には償還に充てる財源として取崩を行う。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8CFB736-1EE1-4908-BEE5-357E9EA881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24C088A-CD91-4DAC-B22C-1341117C22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C6BAEC5-FA91-4013-BE70-090BF80E13E1}"/>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51786E4-9509-4C95-A440-E467A07B960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B0714C4F-334C-4635-835E-20D63D09AEEB}"/>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6253DB23-0E44-47CF-B5A0-722BCBC5B025}"/>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E9237C72-0414-4E44-A18B-3A0CB5463B9A}"/>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6F255E51-18F2-4505-9531-1D98D5BD9A0A}"/>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33252C6E-C1B9-430A-A936-D7909F2ABC13}"/>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60E5789E-3A91-4601-BE65-D1683A57C1A8}"/>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B3F4FFF9-D36F-4958-A5AD-B5A41A0CEACC}"/>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4989840A-9359-4D13-A0CA-6722E4040DAB}"/>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81638BF2-25FB-41D7-9DD8-E96DC3476E1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EE3732B6-0519-45D3-B3EF-1AA03C06126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E2192D14-52EB-434B-B14D-081E210263E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EE03E152-1115-4C37-8E38-2F60E9B1566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B1A1F6DD-4FB4-4DC3-AD48-D4302D7CC75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826625AA-39B3-4806-A544-94D2A920E1E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A2CD9182-2B71-44E2-8C26-0F807B7C892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153606BA-6F7C-4EDF-AC81-D3C9532A4FA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7AA82DD8-3FFE-4A8F-92FA-200E766DA22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624E3895-B4D5-45CC-838C-250F8DC263E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54,215
53,676
38.51
20,605,830
19,908,046
503,054
11,258,726
4,514,677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CDECDDBE-569B-4609-8781-3A4CDB6613F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9CF330DF-CEF9-4B12-9EBF-EAC07A59240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95CF75E4-48EC-4073-8644-75341A283F8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AED49F15-9688-45D2-BD10-568D7BCA02F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B7F16F96-8307-48DD-A45B-7850D307744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505F40BE-F45A-448B-A52D-880C3BEE150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9E8194EC-8A22-401E-86CE-CA07A0D94F7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A8E28CBE-6451-4168-9173-0CF463D6383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BB2FE72A-19E8-48B2-AAAA-D85810AABDA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D855FC8-384B-4AA2-A280-8F9279DC19C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F9C1CA58-2AE2-4E65-96BD-54E9423C79B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59121885-8556-4523-8B86-5D3469CFC67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822142A4-769B-42D0-A269-81586177E3C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1A84EDE4-0755-4403-9E8B-C810569FBB0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6B47439A-1147-4051-8960-37A41C8D1F4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7E4B29BF-4045-423D-A101-F29C8C5C324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94E3A686-BEEB-4EE9-8059-89D19B23C23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B3BD0D60-55FB-4C5A-9B39-35FEFD91709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84EC843D-E80E-43EE-AD71-706058600DC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92014834-F252-443E-ACF9-FF32A7DF42E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41B4165C-716B-4A0C-AD45-B9C43202EDEE}"/>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29A90A8D-4CD2-4045-9921-D391C2F09B31}"/>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8CCC369A-5AFE-4DF9-8255-4E7F2E71D17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9AB3B479-8109-4DF0-8827-7F6E65C2AAF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D94B8620-8D31-4714-BA4C-8821236BB0D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CE26652B-1248-4414-B130-C4311F600E9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AF044C3C-963B-4521-AA39-E4000CA3492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C2D2FC1E-BCED-4D02-87FB-DBD99C73366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770BCA49-BD6E-41DB-9FA5-2A552544113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27F0980E-AD11-4E84-A922-29AE7ECD526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E45A5746-3A3F-42A4-AC6D-71EFD673BBD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94722751-854A-49C8-B416-EAABB0D3D47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F97106EE-1D0E-4130-847E-3E9EC1AA522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F47289E4-7A14-4C8C-A151-B61DD63B951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19FB5F3D-9202-4F98-866A-451CDF13563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当市における有形固定資産減価償却率は、類似団体と比較して低い水準にあるが、年々上昇傾向にある。将来的な負担を軽減するため、公共施設等総合管理計画を基に、中長期的な視点から公共施設の更新・統廃合・長寿命化を進めていく。</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F362C45F-8D9C-40C9-B5F7-3F99F6A0D46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3473B9B2-11B0-4038-AE04-BBC270393BF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B8EEE589-E1F7-462C-96E7-3529EB07AE57}"/>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a:extLst>
            <a:ext uri="{FF2B5EF4-FFF2-40B4-BE49-F238E27FC236}">
              <a16:creationId xmlns:a16="http://schemas.microsoft.com/office/drawing/2014/main" id="{03B79DC9-478F-48A0-8A6B-B0CBC80302B0}"/>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a:extLst>
            <a:ext uri="{FF2B5EF4-FFF2-40B4-BE49-F238E27FC236}">
              <a16:creationId xmlns:a16="http://schemas.microsoft.com/office/drawing/2014/main" id="{8208A000-6C7C-4EB4-ACE9-A9AB0B27CF27}"/>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a:extLst>
            <a:ext uri="{FF2B5EF4-FFF2-40B4-BE49-F238E27FC236}">
              <a16:creationId xmlns:a16="http://schemas.microsoft.com/office/drawing/2014/main" id="{C1DA2915-3CBA-4188-B5E2-5283F2F6C983}"/>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a:extLst>
            <a:ext uri="{FF2B5EF4-FFF2-40B4-BE49-F238E27FC236}">
              <a16:creationId xmlns:a16="http://schemas.microsoft.com/office/drawing/2014/main" id="{B7AEA82E-E10F-4BE2-AA68-086417063080}"/>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a:extLst>
            <a:ext uri="{FF2B5EF4-FFF2-40B4-BE49-F238E27FC236}">
              <a16:creationId xmlns:a16="http://schemas.microsoft.com/office/drawing/2014/main" id="{FF8C6BEC-F93C-48A9-879A-017F1789B2B7}"/>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a:extLst>
            <a:ext uri="{FF2B5EF4-FFF2-40B4-BE49-F238E27FC236}">
              <a16:creationId xmlns:a16="http://schemas.microsoft.com/office/drawing/2014/main" id="{889C2A9A-CFFB-4E19-A1BF-FF74CDF0BC24}"/>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a:extLst>
            <a:ext uri="{FF2B5EF4-FFF2-40B4-BE49-F238E27FC236}">
              <a16:creationId xmlns:a16="http://schemas.microsoft.com/office/drawing/2014/main" id="{7592BD4D-0141-4D33-930F-1A429113EB32}"/>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a:extLst>
            <a:ext uri="{FF2B5EF4-FFF2-40B4-BE49-F238E27FC236}">
              <a16:creationId xmlns:a16="http://schemas.microsoft.com/office/drawing/2014/main" id="{3D7E9571-2C24-445F-8692-AFF9A5C76C75}"/>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a:extLst>
            <a:ext uri="{FF2B5EF4-FFF2-40B4-BE49-F238E27FC236}">
              <a16:creationId xmlns:a16="http://schemas.microsoft.com/office/drawing/2014/main" id="{F21B6AF3-A6BB-4A51-9B10-805DFFC92C57}"/>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a:extLst>
            <a:ext uri="{FF2B5EF4-FFF2-40B4-BE49-F238E27FC236}">
              <a16:creationId xmlns:a16="http://schemas.microsoft.com/office/drawing/2014/main" id="{923599B6-A1BF-4141-A679-8D2B80A63B09}"/>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a:extLst>
            <a:ext uri="{FF2B5EF4-FFF2-40B4-BE49-F238E27FC236}">
              <a16:creationId xmlns:a16="http://schemas.microsoft.com/office/drawing/2014/main" id="{BA7873D1-8F4D-4308-AAF6-0FFD19F800E9}"/>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a:extLst>
            <a:ext uri="{FF2B5EF4-FFF2-40B4-BE49-F238E27FC236}">
              <a16:creationId xmlns:a16="http://schemas.microsoft.com/office/drawing/2014/main" id="{0919D51A-AC9F-45E4-A6BB-0E085407CD01}"/>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a:extLst>
            <a:ext uri="{FF2B5EF4-FFF2-40B4-BE49-F238E27FC236}">
              <a16:creationId xmlns:a16="http://schemas.microsoft.com/office/drawing/2014/main" id="{B6DCCC16-7F4F-4F32-AFA0-71ECFCD564EB}"/>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a:extLst>
            <a:ext uri="{FF2B5EF4-FFF2-40B4-BE49-F238E27FC236}">
              <a16:creationId xmlns:a16="http://schemas.microsoft.com/office/drawing/2014/main" id="{9125BFDC-FD5C-45A2-BF56-2DF020DF0657}"/>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a:extLst>
            <a:ext uri="{FF2B5EF4-FFF2-40B4-BE49-F238E27FC236}">
              <a16:creationId xmlns:a16="http://schemas.microsoft.com/office/drawing/2014/main" id="{A60FC702-519A-4439-A482-8B6A62A80AE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a:extLst>
            <a:ext uri="{FF2B5EF4-FFF2-40B4-BE49-F238E27FC236}">
              <a16:creationId xmlns:a16="http://schemas.microsoft.com/office/drawing/2014/main" id="{17597490-E754-4456-876F-8B743A2789F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a:extLst>
            <a:ext uri="{FF2B5EF4-FFF2-40B4-BE49-F238E27FC236}">
              <a16:creationId xmlns:a16="http://schemas.microsoft.com/office/drawing/2014/main" id="{2CF37090-2AC2-469C-A90F-6DD8CEB621E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139383</xdr:rowOff>
    </xdr:from>
    <xdr:to>
      <xdr:col>23</xdr:col>
      <xdr:colOff>85090</xdr:colOff>
      <xdr:row>34</xdr:row>
      <xdr:rowOff>65881</xdr:rowOff>
    </xdr:to>
    <xdr:cxnSp macro="">
      <xdr:nvCxnSpPr>
        <xdr:cNvPr id="79" name="直線コネクタ 78">
          <a:extLst>
            <a:ext uri="{FF2B5EF4-FFF2-40B4-BE49-F238E27FC236}">
              <a16:creationId xmlns:a16="http://schemas.microsoft.com/office/drawing/2014/main" id="{134BFDEB-9344-4EB3-BB38-1764EC34D4F9}"/>
            </a:ext>
          </a:extLst>
        </xdr:cNvPr>
        <xdr:cNvCxnSpPr/>
      </xdr:nvCxnSpPr>
      <xdr:spPr>
        <a:xfrm flipV="1">
          <a:off x="4760595" y="5368608"/>
          <a:ext cx="1270" cy="1298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69708</xdr:rowOff>
    </xdr:from>
    <xdr:ext cx="405111" cy="259045"/>
    <xdr:sp macro="" textlink="">
      <xdr:nvSpPr>
        <xdr:cNvPr id="80" name="有形固定資産減価償却率最小値テキスト">
          <a:extLst>
            <a:ext uri="{FF2B5EF4-FFF2-40B4-BE49-F238E27FC236}">
              <a16:creationId xmlns:a16="http://schemas.microsoft.com/office/drawing/2014/main" id="{84E88B5D-C3D4-478C-9B7F-06E75AA42F02}"/>
            </a:ext>
          </a:extLst>
        </xdr:cNvPr>
        <xdr:cNvSpPr txBox="1"/>
      </xdr:nvSpPr>
      <xdr:spPr>
        <a:xfrm>
          <a:off x="4813300" y="6670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65881</xdr:rowOff>
    </xdr:from>
    <xdr:to>
      <xdr:col>23</xdr:col>
      <xdr:colOff>174625</xdr:colOff>
      <xdr:row>34</xdr:row>
      <xdr:rowOff>65881</xdr:rowOff>
    </xdr:to>
    <xdr:cxnSp macro="">
      <xdr:nvCxnSpPr>
        <xdr:cNvPr id="81" name="直線コネクタ 80">
          <a:extLst>
            <a:ext uri="{FF2B5EF4-FFF2-40B4-BE49-F238E27FC236}">
              <a16:creationId xmlns:a16="http://schemas.microsoft.com/office/drawing/2014/main" id="{21FA50B4-FD2A-483A-B58C-1E672CDE3C68}"/>
            </a:ext>
          </a:extLst>
        </xdr:cNvPr>
        <xdr:cNvCxnSpPr/>
      </xdr:nvCxnSpPr>
      <xdr:spPr>
        <a:xfrm>
          <a:off x="4673600" y="66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86060</xdr:rowOff>
    </xdr:from>
    <xdr:ext cx="405111" cy="259045"/>
    <xdr:sp macro="" textlink="">
      <xdr:nvSpPr>
        <xdr:cNvPr id="82" name="有形固定資産減価償却率最大値テキスト">
          <a:extLst>
            <a:ext uri="{FF2B5EF4-FFF2-40B4-BE49-F238E27FC236}">
              <a16:creationId xmlns:a16="http://schemas.microsoft.com/office/drawing/2014/main" id="{6255C598-17C7-4700-B437-0C2ACBD7A997}"/>
            </a:ext>
          </a:extLst>
        </xdr:cNvPr>
        <xdr:cNvSpPr txBox="1"/>
      </xdr:nvSpPr>
      <xdr:spPr>
        <a:xfrm>
          <a:off x="4813300" y="514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139383</xdr:rowOff>
    </xdr:from>
    <xdr:to>
      <xdr:col>23</xdr:col>
      <xdr:colOff>174625</xdr:colOff>
      <xdr:row>26</xdr:row>
      <xdr:rowOff>139383</xdr:rowOff>
    </xdr:to>
    <xdr:cxnSp macro="">
      <xdr:nvCxnSpPr>
        <xdr:cNvPr id="83" name="直線コネクタ 82">
          <a:extLst>
            <a:ext uri="{FF2B5EF4-FFF2-40B4-BE49-F238E27FC236}">
              <a16:creationId xmlns:a16="http://schemas.microsoft.com/office/drawing/2014/main" id="{97505CBE-F09D-4A71-B022-6B1737309F73}"/>
            </a:ext>
          </a:extLst>
        </xdr:cNvPr>
        <xdr:cNvCxnSpPr/>
      </xdr:nvCxnSpPr>
      <xdr:spPr>
        <a:xfrm>
          <a:off x="4673600" y="536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155751</xdr:rowOff>
    </xdr:from>
    <xdr:ext cx="405111" cy="259045"/>
    <xdr:sp macro="" textlink="">
      <xdr:nvSpPr>
        <xdr:cNvPr id="84" name="有形固定資産減価償却率平均値テキスト">
          <a:extLst>
            <a:ext uri="{FF2B5EF4-FFF2-40B4-BE49-F238E27FC236}">
              <a16:creationId xmlns:a16="http://schemas.microsoft.com/office/drawing/2014/main" id="{B2ADDCBF-8AA6-4C24-BCA3-19437EF101AF}"/>
            </a:ext>
          </a:extLst>
        </xdr:cNvPr>
        <xdr:cNvSpPr txBox="1"/>
      </xdr:nvSpPr>
      <xdr:spPr>
        <a:xfrm>
          <a:off x="4813300" y="60707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5874</xdr:rowOff>
    </xdr:from>
    <xdr:to>
      <xdr:col>23</xdr:col>
      <xdr:colOff>136525</xdr:colOff>
      <xdr:row>31</xdr:row>
      <xdr:rowOff>107474</xdr:rowOff>
    </xdr:to>
    <xdr:sp macro="" textlink="">
      <xdr:nvSpPr>
        <xdr:cNvPr id="85" name="フローチャート: 判断 84">
          <a:extLst>
            <a:ext uri="{FF2B5EF4-FFF2-40B4-BE49-F238E27FC236}">
              <a16:creationId xmlns:a16="http://schemas.microsoft.com/office/drawing/2014/main" id="{660048CE-6092-46E4-896C-C34FFC0DCEB0}"/>
            </a:ext>
          </a:extLst>
        </xdr:cNvPr>
        <xdr:cNvSpPr/>
      </xdr:nvSpPr>
      <xdr:spPr>
        <a:xfrm>
          <a:off x="4711700" y="60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166529</xdr:rowOff>
    </xdr:from>
    <xdr:to>
      <xdr:col>19</xdr:col>
      <xdr:colOff>187325</xdr:colOff>
      <xdr:row>31</xdr:row>
      <xdr:rowOff>96679</xdr:rowOff>
    </xdr:to>
    <xdr:sp macro="" textlink="">
      <xdr:nvSpPr>
        <xdr:cNvPr id="86" name="フローチャート: 判断 85">
          <a:extLst>
            <a:ext uri="{FF2B5EF4-FFF2-40B4-BE49-F238E27FC236}">
              <a16:creationId xmlns:a16="http://schemas.microsoft.com/office/drawing/2014/main" id="{83985828-2CC8-4FE1-8843-6DE216E00528}"/>
            </a:ext>
          </a:extLst>
        </xdr:cNvPr>
        <xdr:cNvSpPr/>
      </xdr:nvSpPr>
      <xdr:spPr>
        <a:xfrm>
          <a:off x="4000500" y="608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147638</xdr:rowOff>
    </xdr:from>
    <xdr:to>
      <xdr:col>15</xdr:col>
      <xdr:colOff>187325</xdr:colOff>
      <xdr:row>31</xdr:row>
      <xdr:rowOff>77788</xdr:rowOff>
    </xdr:to>
    <xdr:sp macro="" textlink="">
      <xdr:nvSpPr>
        <xdr:cNvPr id="87" name="フローチャート: 判断 86">
          <a:extLst>
            <a:ext uri="{FF2B5EF4-FFF2-40B4-BE49-F238E27FC236}">
              <a16:creationId xmlns:a16="http://schemas.microsoft.com/office/drawing/2014/main" id="{2A52D244-A715-4CD7-9652-29F0F8D88860}"/>
            </a:ext>
          </a:extLst>
        </xdr:cNvPr>
        <xdr:cNvSpPr/>
      </xdr:nvSpPr>
      <xdr:spPr>
        <a:xfrm>
          <a:off x="3238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107156</xdr:rowOff>
    </xdr:from>
    <xdr:to>
      <xdr:col>11</xdr:col>
      <xdr:colOff>187325</xdr:colOff>
      <xdr:row>31</xdr:row>
      <xdr:rowOff>37306</xdr:rowOff>
    </xdr:to>
    <xdr:sp macro="" textlink="">
      <xdr:nvSpPr>
        <xdr:cNvPr id="88" name="フローチャート: 判断 87">
          <a:extLst>
            <a:ext uri="{FF2B5EF4-FFF2-40B4-BE49-F238E27FC236}">
              <a16:creationId xmlns:a16="http://schemas.microsoft.com/office/drawing/2014/main" id="{4DB312B7-A274-438C-B544-C63F46D0D54B}"/>
            </a:ext>
          </a:extLst>
        </xdr:cNvPr>
        <xdr:cNvSpPr/>
      </xdr:nvSpPr>
      <xdr:spPr>
        <a:xfrm>
          <a:off x="2476500" y="602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69374</xdr:rowOff>
    </xdr:from>
    <xdr:to>
      <xdr:col>7</xdr:col>
      <xdr:colOff>187325</xdr:colOff>
      <xdr:row>30</xdr:row>
      <xdr:rowOff>170974</xdr:rowOff>
    </xdr:to>
    <xdr:sp macro="" textlink="">
      <xdr:nvSpPr>
        <xdr:cNvPr id="89" name="フローチャート: 判断 88">
          <a:extLst>
            <a:ext uri="{FF2B5EF4-FFF2-40B4-BE49-F238E27FC236}">
              <a16:creationId xmlns:a16="http://schemas.microsoft.com/office/drawing/2014/main" id="{7F41998D-460A-4D88-ACF8-777BE91489FE}"/>
            </a:ext>
          </a:extLst>
        </xdr:cNvPr>
        <xdr:cNvSpPr/>
      </xdr:nvSpPr>
      <xdr:spPr>
        <a:xfrm>
          <a:off x="1714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25E159F4-E461-4A35-BE60-16852187F40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6CDEF28F-B724-4C9B-83C1-44D68C1EA77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9143CAE-DDDA-42F4-B7AB-30DB04B01CE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a:extLst>
            <a:ext uri="{FF2B5EF4-FFF2-40B4-BE49-F238E27FC236}">
              <a16:creationId xmlns:a16="http://schemas.microsoft.com/office/drawing/2014/main" id="{2264CFB3-79B2-4332-BDEE-18ACB954DF0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a:extLst>
            <a:ext uri="{FF2B5EF4-FFF2-40B4-BE49-F238E27FC236}">
              <a16:creationId xmlns:a16="http://schemas.microsoft.com/office/drawing/2014/main" id="{6E3FC315-4559-42EB-8CE7-52379D96E1A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139541</xdr:rowOff>
    </xdr:from>
    <xdr:to>
      <xdr:col>23</xdr:col>
      <xdr:colOff>136525</xdr:colOff>
      <xdr:row>31</xdr:row>
      <xdr:rowOff>69691</xdr:rowOff>
    </xdr:to>
    <xdr:sp macro="" textlink="">
      <xdr:nvSpPr>
        <xdr:cNvPr id="95" name="楕円 94">
          <a:extLst>
            <a:ext uri="{FF2B5EF4-FFF2-40B4-BE49-F238E27FC236}">
              <a16:creationId xmlns:a16="http://schemas.microsoft.com/office/drawing/2014/main" id="{E7CFF1BF-BFF3-4A85-BF1D-4F2791C91024}"/>
            </a:ext>
          </a:extLst>
        </xdr:cNvPr>
        <xdr:cNvSpPr/>
      </xdr:nvSpPr>
      <xdr:spPr>
        <a:xfrm>
          <a:off x="4711700" y="605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162418</xdr:rowOff>
    </xdr:from>
    <xdr:ext cx="405111" cy="259045"/>
    <xdr:sp macro="" textlink="">
      <xdr:nvSpPr>
        <xdr:cNvPr id="96" name="有形固定資産減価償却率該当値テキスト">
          <a:extLst>
            <a:ext uri="{FF2B5EF4-FFF2-40B4-BE49-F238E27FC236}">
              <a16:creationId xmlns:a16="http://schemas.microsoft.com/office/drawing/2014/main" id="{622EB1BE-845B-422E-8A79-D8B7587EC4EF}"/>
            </a:ext>
          </a:extLst>
        </xdr:cNvPr>
        <xdr:cNvSpPr txBox="1"/>
      </xdr:nvSpPr>
      <xdr:spPr>
        <a:xfrm>
          <a:off x="4813300" y="5905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107156</xdr:rowOff>
    </xdr:from>
    <xdr:to>
      <xdr:col>19</xdr:col>
      <xdr:colOff>187325</xdr:colOff>
      <xdr:row>31</xdr:row>
      <xdr:rowOff>37306</xdr:rowOff>
    </xdr:to>
    <xdr:sp macro="" textlink="">
      <xdr:nvSpPr>
        <xdr:cNvPr id="97" name="楕円 96">
          <a:extLst>
            <a:ext uri="{FF2B5EF4-FFF2-40B4-BE49-F238E27FC236}">
              <a16:creationId xmlns:a16="http://schemas.microsoft.com/office/drawing/2014/main" id="{D1E46A57-1386-4AC5-B2DC-BA3D422EE51B}"/>
            </a:ext>
          </a:extLst>
        </xdr:cNvPr>
        <xdr:cNvSpPr/>
      </xdr:nvSpPr>
      <xdr:spPr>
        <a:xfrm>
          <a:off x="4000500" y="602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157956</xdr:rowOff>
    </xdr:from>
    <xdr:to>
      <xdr:col>23</xdr:col>
      <xdr:colOff>85725</xdr:colOff>
      <xdr:row>31</xdr:row>
      <xdr:rowOff>18891</xdr:rowOff>
    </xdr:to>
    <xdr:cxnSp macro="">
      <xdr:nvCxnSpPr>
        <xdr:cNvPr id="98" name="直線コネクタ 97">
          <a:extLst>
            <a:ext uri="{FF2B5EF4-FFF2-40B4-BE49-F238E27FC236}">
              <a16:creationId xmlns:a16="http://schemas.microsoft.com/office/drawing/2014/main" id="{30A41B66-4A06-4E47-85F4-5CF3B25B816D}"/>
            </a:ext>
          </a:extLst>
        </xdr:cNvPr>
        <xdr:cNvCxnSpPr/>
      </xdr:nvCxnSpPr>
      <xdr:spPr>
        <a:xfrm>
          <a:off x="4051300" y="6072981"/>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63976</xdr:rowOff>
    </xdr:from>
    <xdr:to>
      <xdr:col>15</xdr:col>
      <xdr:colOff>187325</xdr:colOff>
      <xdr:row>30</xdr:row>
      <xdr:rowOff>165576</xdr:rowOff>
    </xdr:to>
    <xdr:sp macro="" textlink="">
      <xdr:nvSpPr>
        <xdr:cNvPr id="99" name="楕円 98">
          <a:extLst>
            <a:ext uri="{FF2B5EF4-FFF2-40B4-BE49-F238E27FC236}">
              <a16:creationId xmlns:a16="http://schemas.microsoft.com/office/drawing/2014/main" id="{79C715BA-7B88-4CE9-9D2D-105557CA38CD}"/>
            </a:ext>
          </a:extLst>
        </xdr:cNvPr>
        <xdr:cNvSpPr/>
      </xdr:nvSpPr>
      <xdr:spPr>
        <a:xfrm>
          <a:off x="3238500" y="597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114776</xdr:rowOff>
    </xdr:from>
    <xdr:to>
      <xdr:col>19</xdr:col>
      <xdr:colOff>136525</xdr:colOff>
      <xdr:row>30</xdr:row>
      <xdr:rowOff>157956</xdr:rowOff>
    </xdr:to>
    <xdr:cxnSp macro="">
      <xdr:nvCxnSpPr>
        <xdr:cNvPr id="100" name="直線コネクタ 99">
          <a:extLst>
            <a:ext uri="{FF2B5EF4-FFF2-40B4-BE49-F238E27FC236}">
              <a16:creationId xmlns:a16="http://schemas.microsoft.com/office/drawing/2014/main" id="{56CB1463-1583-4442-8EEA-23557B233F09}"/>
            </a:ext>
          </a:extLst>
        </xdr:cNvPr>
        <xdr:cNvCxnSpPr/>
      </xdr:nvCxnSpPr>
      <xdr:spPr>
        <a:xfrm>
          <a:off x="3289300" y="6029801"/>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42386</xdr:rowOff>
    </xdr:from>
    <xdr:to>
      <xdr:col>11</xdr:col>
      <xdr:colOff>187325</xdr:colOff>
      <xdr:row>30</xdr:row>
      <xdr:rowOff>143986</xdr:rowOff>
    </xdr:to>
    <xdr:sp macro="" textlink="">
      <xdr:nvSpPr>
        <xdr:cNvPr id="101" name="楕円 100">
          <a:extLst>
            <a:ext uri="{FF2B5EF4-FFF2-40B4-BE49-F238E27FC236}">
              <a16:creationId xmlns:a16="http://schemas.microsoft.com/office/drawing/2014/main" id="{1FA0B548-75E4-45DC-A9C5-9C15F891F027}"/>
            </a:ext>
          </a:extLst>
        </xdr:cNvPr>
        <xdr:cNvSpPr/>
      </xdr:nvSpPr>
      <xdr:spPr>
        <a:xfrm>
          <a:off x="2476500" y="595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93186</xdr:rowOff>
    </xdr:from>
    <xdr:to>
      <xdr:col>15</xdr:col>
      <xdr:colOff>136525</xdr:colOff>
      <xdr:row>30</xdr:row>
      <xdr:rowOff>114776</xdr:rowOff>
    </xdr:to>
    <xdr:cxnSp macro="">
      <xdr:nvCxnSpPr>
        <xdr:cNvPr id="102" name="直線コネクタ 101">
          <a:extLst>
            <a:ext uri="{FF2B5EF4-FFF2-40B4-BE49-F238E27FC236}">
              <a16:creationId xmlns:a16="http://schemas.microsoft.com/office/drawing/2014/main" id="{9ECF3398-5D4C-448B-B39D-6C50A94CA035}"/>
            </a:ext>
          </a:extLst>
        </xdr:cNvPr>
        <xdr:cNvCxnSpPr/>
      </xdr:nvCxnSpPr>
      <xdr:spPr>
        <a:xfrm>
          <a:off x="2527300" y="6008211"/>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23495</xdr:rowOff>
    </xdr:from>
    <xdr:to>
      <xdr:col>7</xdr:col>
      <xdr:colOff>187325</xdr:colOff>
      <xdr:row>30</xdr:row>
      <xdr:rowOff>125095</xdr:rowOff>
    </xdr:to>
    <xdr:sp macro="" textlink="">
      <xdr:nvSpPr>
        <xdr:cNvPr id="103" name="楕円 102">
          <a:extLst>
            <a:ext uri="{FF2B5EF4-FFF2-40B4-BE49-F238E27FC236}">
              <a16:creationId xmlns:a16="http://schemas.microsoft.com/office/drawing/2014/main" id="{E9B12640-8DE1-4433-959B-AAD6D1EB0131}"/>
            </a:ext>
          </a:extLst>
        </xdr:cNvPr>
        <xdr:cNvSpPr/>
      </xdr:nvSpPr>
      <xdr:spPr>
        <a:xfrm>
          <a:off x="1714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74295</xdr:rowOff>
    </xdr:from>
    <xdr:to>
      <xdr:col>11</xdr:col>
      <xdr:colOff>136525</xdr:colOff>
      <xdr:row>30</xdr:row>
      <xdr:rowOff>93186</xdr:rowOff>
    </xdr:to>
    <xdr:cxnSp macro="">
      <xdr:nvCxnSpPr>
        <xdr:cNvPr id="104" name="直線コネクタ 103">
          <a:extLst>
            <a:ext uri="{FF2B5EF4-FFF2-40B4-BE49-F238E27FC236}">
              <a16:creationId xmlns:a16="http://schemas.microsoft.com/office/drawing/2014/main" id="{FA03CEA0-3781-452E-91FD-BC9A1EA7CBF4}"/>
            </a:ext>
          </a:extLst>
        </xdr:cNvPr>
        <xdr:cNvCxnSpPr/>
      </xdr:nvCxnSpPr>
      <xdr:spPr>
        <a:xfrm>
          <a:off x="1765300" y="5989320"/>
          <a:ext cx="762000" cy="1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87806</xdr:rowOff>
    </xdr:from>
    <xdr:ext cx="405111" cy="259045"/>
    <xdr:sp macro="" textlink="">
      <xdr:nvSpPr>
        <xdr:cNvPr id="105" name="n_1aveValue有形固定資産減価償却率">
          <a:extLst>
            <a:ext uri="{FF2B5EF4-FFF2-40B4-BE49-F238E27FC236}">
              <a16:creationId xmlns:a16="http://schemas.microsoft.com/office/drawing/2014/main" id="{7BD7B9A9-30D8-49E0-8610-D7129611DD56}"/>
            </a:ext>
          </a:extLst>
        </xdr:cNvPr>
        <xdr:cNvSpPr txBox="1"/>
      </xdr:nvSpPr>
      <xdr:spPr>
        <a:xfrm>
          <a:off x="3836044" y="617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68915</xdr:rowOff>
    </xdr:from>
    <xdr:ext cx="405111" cy="259045"/>
    <xdr:sp macro="" textlink="">
      <xdr:nvSpPr>
        <xdr:cNvPr id="106" name="n_2aveValue有形固定資産減価償却率">
          <a:extLst>
            <a:ext uri="{FF2B5EF4-FFF2-40B4-BE49-F238E27FC236}">
              <a16:creationId xmlns:a16="http://schemas.microsoft.com/office/drawing/2014/main" id="{E0489EAD-1E7A-450F-BCFB-50F37A693BA6}"/>
            </a:ext>
          </a:extLst>
        </xdr:cNvPr>
        <xdr:cNvSpPr txBox="1"/>
      </xdr:nvSpPr>
      <xdr:spPr>
        <a:xfrm>
          <a:off x="3086744" y="615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28433</xdr:rowOff>
    </xdr:from>
    <xdr:ext cx="405111" cy="259045"/>
    <xdr:sp macro="" textlink="">
      <xdr:nvSpPr>
        <xdr:cNvPr id="107" name="n_3aveValue有形固定資産減価償却率">
          <a:extLst>
            <a:ext uri="{FF2B5EF4-FFF2-40B4-BE49-F238E27FC236}">
              <a16:creationId xmlns:a16="http://schemas.microsoft.com/office/drawing/2014/main" id="{5615872F-B4A2-447F-A8A6-FC568D3A8477}"/>
            </a:ext>
          </a:extLst>
        </xdr:cNvPr>
        <xdr:cNvSpPr txBox="1"/>
      </xdr:nvSpPr>
      <xdr:spPr>
        <a:xfrm>
          <a:off x="2324744" y="6114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162101</xdr:rowOff>
    </xdr:from>
    <xdr:ext cx="405111" cy="259045"/>
    <xdr:sp macro="" textlink="">
      <xdr:nvSpPr>
        <xdr:cNvPr id="108" name="n_4aveValue有形固定資産減価償却率">
          <a:extLst>
            <a:ext uri="{FF2B5EF4-FFF2-40B4-BE49-F238E27FC236}">
              <a16:creationId xmlns:a16="http://schemas.microsoft.com/office/drawing/2014/main" id="{EC64A220-C627-4A0E-89CC-59F1A25E3933}"/>
            </a:ext>
          </a:extLst>
        </xdr:cNvPr>
        <xdr:cNvSpPr txBox="1"/>
      </xdr:nvSpPr>
      <xdr:spPr>
        <a:xfrm>
          <a:off x="1562744" y="6077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53833</xdr:rowOff>
    </xdr:from>
    <xdr:ext cx="405111" cy="259045"/>
    <xdr:sp macro="" textlink="">
      <xdr:nvSpPr>
        <xdr:cNvPr id="109" name="n_1mainValue有形固定資産減価償却率">
          <a:extLst>
            <a:ext uri="{FF2B5EF4-FFF2-40B4-BE49-F238E27FC236}">
              <a16:creationId xmlns:a16="http://schemas.microsoft.com/office/drawing/2014/main" id="{91ABFBA9-04B1-4B86-A472-FC2EAC0C87A3}"/>
            </a:ext>
          </a:extLst>
        </xdr:cNvPr>
        <xdr:cNvSpPr txBox="1"/>
      </xdr:nvSpPr>
      <xdr:spPr>
        <a:xfrm>
          <a:off x="3836044" y="5797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10653</xdr:rowOff>
    </xdr:from>
    <xdr:ext cx="405111" cy="259045"/>
    <xdr:sp macro="" textlink="">
      <xdr:nvSpPr>
        <xdr:cNvPr id="110" name="n_2mainValue有形固定資産減価償却率">
          <a:extLst>
            <a:ext uri="{FF2B5EF4-FFF2-40B4-BE49-F238E27FC236}">
              <a16:creationId xmlns:a16="http://schemas.microsoft.com/office/drawing/2014/main" id="{CDFC7CD8-28F8-495C-B4DB-86855551036E}"/>
            </a:ext>
          </a:extLst>
        </xdr:cNvPr>
        <xdr:cNvSpPr txBox="1"/>
      </xdr:nvSpPr>
      <xdr:spPr>
        <a:xfrm>
          <a:off x="3086744" y="5754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160513</xdr:rowOff>
    </xdr:from>
    <xdr:ext cx="405111" cy="259045"/>
    <xdr:sp macro="" textlink="">
      <xdr:nvSpPr>
        <xdr:cNvPr id="111" name="n_3mainValue有形固定資産減価償却率">
          <a:extLst>
            <a:ext uri="{FF2B5EF4-FFF2-40B4-BE49-F238E27FC236}">
              <a16:creationId xmlns:a16="http://schemas.microsoft.com/office/drawing/2014/main" id="{619C1F7F-3F10-479D-B3AE-FDF9527A4A81}"/>
            </a:ext>
          </a:extLst>
        </xdr:cNvPr>
        <xdr:cNvSpPr txBox="1"/>
      </xdr:nvSpPr>
      <xdr:spPr>
        <a:xfrm>
          <a:off x="2324744" y="5732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141622</xdr:rowOff>
    </xdr:from>
    <xdr:ext cx="405111" cy="259045"/>
    <xdr:sp macro="" textlink="">
      <xdr:nvSpPr>
        <xdr:cNvPr id="112" name="n_4mainValue有形固定資産減価償却率">
          <a:extLst>
            <a:ext uri="{FF2B5EF4-FFF2-40B4-BE49-F238E27FC236}">
              <a16:creationId xmlns:a16="http://schemas.microsoft.com/office/drawing/2014/main" id="{936B7F4A-2DB2-4E37-B517-37DE3A334183}"/>
            </a:ext>
          </a:extLst>
        </xdr:cNvPr>
        <xdr:cNvSpPr txBox="1"/>
      </xdr:nvSpPr>
      <xdr:spPr>
        <a:xfrm>
          <a:off x="1562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a:extLst>
            <a:ext uri="{FF2B5EF4-FFF2-40B4-BE49-F238E27FC236}">
              <a16:creationId xmlns:a16="http://schemas.microsoft.com/office/drawing/2014/main" id="{E59BF2A7-76F9-440A-8D98-79C7B163445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a:extLst>
            <a:ext uri="{FF2B5EF4-FFF2-40B4-BE49-F238E27FC236}">
              <a16:creationId xmlns:a16="http://schemas.microsoft.com/office/drawing/2014/main" id="{E05242AB-92C8-48D2-ACF4-4575F3F632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5" name="正方形/長方形 114">
          <a:extLst>
            <a:ext uri="{FF2B5EF4-FFF2-40B4-BE49-F238E27FC236}">
              <a16:creationId xmlns:a16="http://schemas.microsoft.com/office/drawing/2014/main" id="{5472506C-42BD-416A-8D7C-2B24B88F59DE}"/>
            </a:ext>
          </a:extLst>
        </xdr:cNvPr>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a:extLst>
            <a:ext uri="{FF2B5EF4-FFF2-40B4-BE49-F238E27FC236}">
              <a16:creationId xmlns:a16="http://schemas.microsoft.com/office/drawing/2014/main" id="{365A2582-D3BB-470A-9B10-31291F6CE26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a:extLst>
            <a:ext uri="{FF2B5EF4-FFF2-40B4-BE49-F238E27FC236}">
              <a16:creationId xmlns:a16="http://schemas.microsoft.com/office/drawing/2014/main" id="{A406C4D6-F668-461C-8A36-81493FAFF4D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a:extLst>
            <a:ext uri="{FF2B5EF4-FFF2-40B4-BE49-F238E27FC236}">
              <a16:creationId xmlns:a16="http://schemas.microsoft.com/office/drawing/2014/main" id="{85D7DEA3-E587-494E-884D-F104C27C5FD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a:extLst>
            <a:ext uri="{FF2B5EF4-FFF2-40B4-BE49-F238E27FC236}">
              <a16:creationId xmlns:a16="http://schemas.microsoft.com/office/drawing/2014/main" id="{4DF64D2E-708F-4B14-B88D-270760527D1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a:extLst>
            <a:ext uri="{FF2B5EF4-FFF2-40B4-BE49-F238E27FC236}">
              <a16:creationId xmlns:a16="http://schemas.microsoft.com/office/drawing/2014/main" id="{51605328-470A-4517-9AC3-8B08751B151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a:extLst>
            <a:ext uri="{FF2B5EF4-FFF2-40B4-BE49-F238E27FC236}">
              <a16:creationId xmlns:a16="http://schemas.microsoft.com/office/drawing/2014/main" id="{5A4912E6-B16A-4A52-83C6-1AAF1ABD623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a:extLst>
            <a:ext uri="{FF2B5EF4-FFF2-40B4-BE49-F238E27FC236}">
              <a16:creationId xmlns:a16="http://schemas.microsoft.com/office/drawing/2014/main" id="{72192BDA-0500-4AC8-A0CD-E56C428F5E9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a:extLst>
            <a:ext uri="{FF2B5EF4-FFF2-40B4-BE49-F238E27FC236}">
              <a16:creationId xmlns:a16="http://schemas.microsoft.com/office/drawing/2014/main" id="{A7ECA593-47A8-4F37-8B8F-6F7C8E678BD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a:extLst>
            <a:ext uri="{FF2B5EF4-FFF2-40B4-BE49-F238E27FC236}">
              <a16:creationId xmlns:a16="http://schemas.microsoft.com/office/drawing/2014/main" id="{95CA98F4-AB86-4EFB-A5C1-392A7A5BD2F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a:extLst>
            <a:ext uri="{FF2B5EF4-FFF2-40B4-BE49-F238E27FC236}">
              <a16:creationId xmlns:a16="http://schemas.microsoft.com/office/drawing/2014/main" id="{9BBA2CE5-ACEF-4869-9ECD-71481994D23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類似団体や全国平均と比較して、債務償還比率は低い水準にある。主な要因としては、新規の地方債発行が抑制されている点や平成２２年度から毎年繰上償還を実施していることで、起債残高が減少している点が考えられる。</a:t>
          </a:r>
          <a:endParaRPr lang="ja-JP" altLang="ja-JP">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26" name="テキスト ボックス 125">
          <a:extLst>
            <a:ext uri="{FF2B5EF4-FFF2-40B4-BE49-F238E27FC236}">
              <a16:creationId xmlns:a16="http://schemas.microsoft.com/office/drawing/2014/main" id="{CA2BF49B-A0AB-4F8C-9180-8446CFDDF79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a:extLst>
            <a:ext uri="{FF2B5EF4-FFF2-40B4-BE49-F238E27FC236}">
              <a16:creationId xmlns:a16="http://schemas.microsoft.com/office/drawing/2014/main" id="{0969BFB2-C0A0-4BB2-BEF3-A28C96F3B12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a:extLst>
            <a:ext uri="{FF2B5EF4-FFF2-40B4-BE49-F238E27FC236}">
              <a16:creationId xmlns:a16="http://schemas.microsoft.com/office/drawing/2014/main" id="{2EC1BADF-8297-4F1B-8852-E9D87A9CE4F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9" name="直線コネクタ 128">
          <a:extLst>
            <a:ext uri="{FF2B5EF4-FFF2-40B4-BE49-F238E27FC236}">
              <a16:creationId xmlns:a16="http://schemas.microsoft.com/office/drawing/2014/main" id="{CDE48226-B3D8-4734-93FA-7414BD176FB6}"/>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30" name="テキスト ボックス 129">
          <a:extLst>
            <a:ext uri="{FF2B5EF4-FFF2-40B4-BE49-F238E27FC236}">
              <a16:creationId xmlns:a16="http://schemas.microsoft.com/office/drawing/2014/main" id="{EFBB15F6-CD0F-4F09-A588-854E9E1E4D4F}"/>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31" name="直線コネクタ 130">
          <a:extLst>
            <a:ext uri="{FF2B5EF4-FFF2-40B4-BE49-F238E27FC236}">
              <a16:creationId xmlns:a16="http://schemas.microsoft.com/office/drawing/2014/main" id="{557653AC-46C0-4DC8-8929-DF91AAE8B5A5}"/>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2" name="テキスト ボックス 131">
          <a:extLst>
            <a:ext uri="{FF2B5EF4-FFF2-40B4-BE49-F238E27FC236}">
              <a16:creationId xmlns:a16="http://schemas.microsoft.com/office/drawing/2014/main" id="{0B4FE60F-6C77-4400-A152-BB6679FEC2D8}"/>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3" name="直線コネクタ 132">
          <a:extLst>
            <a:ext uri="{FF2B5EF4-FFF2-40B4-BE49-F238E27FC236}">
              <a16:creationId xmlns:a16="http://schemas.microsoft.com/office/drawing/2014/main" id="{6D5AE542-F371-4483-B803-EE912716E53A}"/>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4" name="テキスト ボックス 133">
          <a:extLst>
            <a:ext uri="{FF2B5EF4-FFF2-40B4-BE49-F238E27FC236}">
              <a16:creationId xmlns:a16="http://schemas.microsoft.com/office/drawing/2014/main" id="{9496820F-005F-4FD1-A5F3-6129F4A80C06}"/>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5" name="直線コネクタ 134">
          <a:extLst>
            <a:ext uri="{FF2B5EF4-FFF2-40B4-BE49-F238E27FC236}">
              <a16:creationId xmlns:a16="http://schemas.microsoft.com/office/drawing/2014/main" id="{7EB3B8F4-CA79-4F08-8E64-8BB3BF9BF9F1}"/>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6" name="テキスト ボックス 135">
          <a:extLst>
            <a:ext uri="{FF2B5EF4-FFF2-40B4-BE49-F238E27FC236}">
              <a16:creationId xmlns:a16="http://schemas.microsoft.com/office/drawing/2014/main" id="{913E95AE-F47F-49A5-A202-BB4AF29F22F6}"/>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7" name="直線コネクタ 136">
          <a:extLst>
            <a:ext uri="{FF2B5EF4-FFF2-40B4-BE49-F238E27FC236}">
              <a16:creationId xmlns:a16="http://schemas.microsoft.com/office/drawing/2014/main" id="{027351AF-44E4-45AC-8588-677E35A8031F}"/>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8" name="テキスト ボックス 137">
          <a:extLst>
            <a:ext uri="{FF2B5EF4-FFF2-40B4-BE49-F238E27FC236}">
              <a16:creationId xmlns:a16="http://schemas.microsoft.com/office/drawing/2014/main" id="{0BD8C577-623C-44CE-ABDF-7FCBC538D5B3}"/>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9" name="直線コネクタ 138">
          <a:extLst>
            <a:ext uri="{FF2B5EF4-FFF2-40B4-BE49-F238E27FC236}">
              <a16:creationId xmlns:a16="http://schemas.microsoft.com/office/drawing/2014/main" id="{E0CE6800-CCF5-45F6-B2BC-B637BB3F1524}"/>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40" name="テキスト ボックス 139">
          <a:extLst>
            <a:ext uri="{FF2B5EF4-FFF2-40B4-BE49-F238E27FC236}">
              <a16:creationId xmlns:a16="http://schemas.microsoft.com/office/drawing/2014/main" id="{359130D5-6C1C-4C99-8AFB-EEA970624C44}"/>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41" name="直線コネクタ 140">
          <a:extLst>
            <a:ext uri="{FF2B5EF4-FFF2-40B4-BE49-F238E27FC236}">
              <a16:creationId xmlns:a16="http://schemas.microsoft.com/office/drawing/2014/main" id="{20450E9F-7186-495C-B414-7375A125D93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2" name="債務償還比率グラフ枠">
          <a:extLst>
            <a:ext uri="{FF2B5EF4-FFF2-40B4-BE49-F238E27FC236}">
              <a16:creationId xmlns:a16="http://schemas.microsoft.com/office/drawing/2014/main" id="{4BCE3FFD-9940-4704-A755-F9C7BDDE9A7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162188</xdr:rowOff>
    </xdr:to>
    <xdr:cxnSp macro="">
      <xdr:nvCxnSpPr>
        <xdr:cNvPr id="143" name="直線コネクタ 142">
          <a:extLst>
            <a:ext uri="{FF2B5EF4-FFF2-40B4-BE49-F238E27FC236}">
              <a16:creationId xmlns:a16="http://schemas.microsoft.com/office/drawing/2014/main" id="{CD154FC4-2B6B-49A5-8DD6-DD98E143CE2C}"/>
            </a:ext>
          </a:extLst>
        </xdr:cNvPr>
        <xdr:cNvCxnSpPr/>
      </xdr:nvCxnSpPr>
      <xdr:spPr>
        <a:xfrm flipV="1">
          <a:off x="14793595" y="5261428"/>
          <a:ext cx="1269" cy="150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166015</xdr:rowOff>
    </xdr:from>
    <xdr:ext cx="469744" cy="259045"/>
    <xdr:sp macro="" textlink="">
      <xdr:nvSpPr>
        <xdr:cNvPr id="144" name="債務償還比率最小値テキスト">
          <a:extLst>
            <a:ext uri="{FF2B5EF4-FFF2-40B4-BE49-F238E27FC236}">
              <a16:creationId xmlns:a16="http://schemas.microsoft.com/office/drawing/2014/main" id="{BD15B5F2-F755-40DF-AC0E-66E219042135}"/>
            </a:ext>
          </a:extLst>
        </xdr:cNvPr>
        <xdr:cNvSpPr txBox="1"/>
      </xdr:nvSpPr>
      <xdr:spPr>
        <a:xfrm>
          <a:off x="14846300" y="676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162188</xdr:rowOff>
    </xdr:from>
    <xdr:to>
      <xdr:col>76</xdr:col>
      <xdr:colOff>111125</xdr:colOff>
      <xdr:row>34</xdr:row>
      <xdr:rowOff>162188</xdr:rowOff>
    </xdr:to>
    <xdr:cxnSp macro="">
      <xdr:nvCxnSpPr>
        <xdr:cNvPr id="145" name="直線コネクタ 144">
          <a:extLst>
            <a:ext uri="{FF2B5EF4-FFF2-40B4-BE49-F238E27FC236}">
              <a16:creationId xmlns:a16="http://schemas.microsoft.com/office/drawing/2014/main" id="{4FE0AE37-9F28-47D2-8AD1-F1AD53BF727F}"/>
            </a:ext>
          </a:extLst>
        </xdr:cNvPr>
        <xdr:cNvCxnSpPr/>
      </xdr:nvCxnSpPr>
      <xdr:spPr>
        <a:xfrm>
          <a:off x="14706600" y="676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6" name="債務償還比率最大値テキスト">
          <a:extLst>
            <a:ext uri="{FF2B5EF4-FFF2-40B4-BE49-F238E27FC236}">
              <a16:creationId xmlns:a16="http://schemas.microsoft.com/office/drawing/2014/main" id="{2FB207CD-072A-4950-BE0D-C619BDC5C15E}"/>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7" name="直線コネクタ 146">
          <a:extLst>
            <a:ext uri="{FF2B5EF4-FFF2-40B4-BE49-F238E27FC236}">
              <a16:creationId xmlns:a16="http://schemas.microsoft.com/office/drawing/2014/main" id="{79E31FD1-9A82-41A7-8C59-79CA874C814B}"/>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43868</xdr:rowOff>
    </xdr:from>
    <xdr:ext cx="469744" cy="259045"/>
    <xdr:sp macro="" textlink="">
      <xdr:nvSpPr>
        <xdr:cNvPr id="148" name="債務償還比率平均値テキスト">
          <a:extLst>
            <a:ext uri="{FF2B5EF4-FFF2-40B4-BE49-F238E27FC236}">
              <a16:creationId xmlns:a16="http://schemas.microsoft.com/office/drawing/2014/main" id="{2EBBC99C-964B-4CD4-93F7-6233BC1C94AF}"/>
            </a:ext>
          </a:extLst>
        </xdr:cNvPr>
        <xdr:cNvSpPr txBox="1"/>
      </xdr:nvSpPr>
      <xdr:spPr>
        <a:xfrm>
          <a:off x="14846300" y="5958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65441</xdr:rowOff>
    </xdr:from>
    <xdr:to>
      <xdr:col>76</xdr:col>
      <xdr:colOff>73025</xdr:colOff>
      <xdr:row>30</xdr:row>
      <xdr:rowOff>167041</xdr:rowOff>
    </xdr:to>
    <xdr:sp macro="" textlink="">
      <xdr:nvSpPr>
        <xdr:cNvPr id="149" name="フローチャート: 判断 148">
          <a:extLst>
            <a:ext uri="{FF2B5EF4-FFF2-40B4-BE49-F238E27FC236}">
              <a16:creationId xmlns:a16="http://schemas.microsoft.com/office/drawing/2014/main" id="{25A94673-3AC8-4EE2-9166-1D65BEF28259}"/>
            </a:ext>
          </a:extLst>
        </xdr:cNvPr>
        <xdr:cNvSpPr/>
      </xdr:nvSpPr>
      <xdr:spPr>
        <a:xfrm>
          <a:off x="14744700" y="59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168420</xdr:rowOff>
    </xdr:from>
    <xdr:to>
      <xdr:col>72</xdr:col>
      <xdr:colOff>123825</xdr:colOff>
      <xdr:row>30</xdr:row>
      <xdr:rowOff>98570</xdr:rowOff>
    </xdr:to>
    <xdr:sp macro="" textlink="">
      <xdr:nvSpPr>
        <xdr:cNvPr id="150" name="フローチャート: 判断 149">
          <a:extLst>
            <a:ext uri="{FF2B5EF4-FFF2-40B4-BE49-F238E27FC236}">
              <a16:creationId xmlns:a16="http://schemas.microsoft.com/office/drawing/2014/main" id="{58A36F8F-F2BF-4C64-A33B-64F676EE4B04}"/>
            </a:ext>
          </a:extLst>
        </xdr:cNvPr>
        <xdr:cNvSpPr/>
      </xdr:nvSpPr>
      <xdr:spPr>
        <a:xfrm>
          <a:off x="140335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85680</xdr:rowOff>
    </xdr:from>
    <xdr:to>
      <xdr:col>68</xdr:col>
      <xdr:colOff>123825</xdr:colOff>
      <xdr:row>32</xdr:row>
      <xdr:rowOff>15830</xdr:rowOff>
    </xdr:to>
    <xdr:sp macro="" textlink="">
      <xdr:nvSpPr>
        <xdr:cNvPr id="151" name="フローチャート: 判断 150">
          <a:extLst>
            <a:ext uri="{FF2B5EF4-FFF2-40B4-BE49-F238E27FC236}">
              <a16:creationId xmlns:a16="http://schemas.microsoft.com/office/drawing/2014/main" id="{EB2E4D0C-54AB-42CB-885D-7A2EB3100B01}"/>
            </a:ext>
          </a:extLst>
        </xdr:cNvPr>
        <xdr:cNvSpPr/>
      </xdr:nvSpPr>
      <xdr:spPr>
        <a:xfrm>
          <a:off x="13271500" y="61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107116</xdr:rowOff>
    </xdr:from>
    <xdr:to>
      <xdr:col>64</xdr:col>
      <xdr:colOff>123825</xdr:colOff>
      <xdr:row>32</xdr:row>
      <xdr:rowOff>37266</xdr:rowOff>
    </xdr:to>
    <xdr:sp macro="" textlink="">
      <xdr:nvSpPr>
        <xdr:cNvPr id="152" name="フローチャート: 判断 151">
          <a:extLst>
            <a:ext uri="{FF2B5EF4-FFF2-40B4-BE49-F238E27FC236}">
              <a16:creationId xmlns:a16="http://schemas.microsoft.com/office/drawing/2014/main" id="{A2E13851-5BAD-458A-B6FD-DC5654DC88BA}"/>
            </a:ext>
          </a:extLst>
        </xdr:cNvPr>
        <xdr:cNvSpPr/>
      </xdr:nvSpPr>
      <xdr:spPr>
        <a:xfrm>
          <a:off x="12509500" y="619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116677</xdr:rowOff>
    </xdr:from>
    <xdr:to>
      <xdr:col>60</xdr:col>
      <xdr:colOff>123825</xdr:colOff>
      <xdr:row>32</xdr:row>
      <xdr:rowOff>46827</xdr:rowOff>
    </xdr:to>
    <xdr:sp macro="" textlink="">
      <xdr:nvSpPr>
        <xdr:cNvPr id="153" name="フローチャート: 判断 152">
          <a:extLst>
            <a:ext uri="{FF2B5EF4-FFF2-40B4-BE49-F238E27FC236}">
              <a16:creationId xmlns:a16="http://schemas.microsoft.com/office/drawing/2014/main" id="{FDF4FEDC-CF1F-4496-B2DC-58130ABF8838}"/>
            </a:ext>
          </a:extLst>
        </xdr:cNvPr>
        <xdr:cNvSpPr/>
      </xdr:nvSpPr>
      <xdr:spPr>
        <a:xfrm>
          <a:off x="11747500" y="62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4DEC6588-854A-4B92-9EE2-3212A2DE0CD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D4817B6F-605F-471F-8C41-43CD5FDE993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6EDE628F-E3F3-423B-81D3-A9B2E4FD3A5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id="{62215EAD-2053-4F66-9F50-81E73A832D9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8" name="テキスト ボックス 157">
          <a:extLst>
            <a:ext uri="{FF2B5EF4-FFF2-40B4-BE49-F238E27FC236}">
              <a16:creationId xmlns:a16="http://schemas.microsoft.com/office/drawing/2014/main" id="{172BB041-880B-4348-BDE6-2DAF07B305F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76554</xdr:rowOff>
    </xdr:from>
    <xdr:to>
      <xdr:col>76</xdr:col>
      <xdr:colOff>73025</xdr:colOff>
      <xdr:row>27</xdr:row>
      <xdr:rowOff>6704</xdr:rowOff>
    </xdr:to>
    <xdr:sp macro="" textlink="">
      <xdr:nvSpPr>
        <xdr:cNvPr id="159" name="楕円 158">
          <a:extLst>
            <a:ext uri="{FF2B5EF4-FFF2-40B4-BE49-F238E27FC236}">
              <a16:creationId xmlns:a16="http://schemas.microsoft.com/office/drawing/2014/main" id="{6CAA1678-BE7C-4A96-BA98-0EF065981CC5}"/>
            </a:ext>
          </a:extLst>
        </xdr:cNvPr>
        <xdr:cNvSpPr/>
      </xdr:nvSpPr>
      <xdr:spPr>
        <a:xfrm>
          <a:off x="14744700" y="530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162931</xdr:rowOff>
    </xdr:from>
    <xdr:ext cx="405111" cy="259045"/>
    <xdr:sp macro="" textlink="">
      <xdr:nvSpPr>
        <xdr:cNvPr id="160" name="債務償還比率該当値テキスト">
          <a:extLst>
            <a:ext uri="{FF2B5EF4-FFF2-40B4-BE49-F238E27FC236}">
              <a16:creationId xmlns:a16="http://schemas.microsoft.com/office/drawing/2014/main" id="{B8783F06-3BBA-464B-9C69-4A1EE45B7498}"/>
            </a:ext>
          </a:extLst>
        </xdr:cNvPr>
        <xdr:cNvSpPr txBox="1"/>
      </xdr:nvSpPr>
      <xdr:spPr>
        <a:xfrm>
          <a:off x="14846300" y="5220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43742</xdr:rowOff>
    </xdr:from>
    <xdr:to>
      <xdr:col>72</xdr:col>
      <xdr:colOff>123825</xdr:colOff>
      <xdr:row>27</xdr:row>
      <xdr:rowOff>145342</xdr:rowOff>
    </xdr:to>
    <xdr:sp macro="" textlink="">
      <xdr:nvSpPr>
        <xdr:cNvPr id="161" name="楕円 160">
          <a:extLst>
            <a:ext uri="{FF2B5EF4-FFF2-40B4-BE49-F238E27FC236}">
              <a16:creationId xmlns:a16="http://schemas.microsoft.com/office/drawing/2014/main" id="{8D26A673-89CC-41A3-BA9A-8F59D67BABCE}"/>
            </a:ext>
          </a:extLst>
        </xdr:cNvPr>
        <xdr:cNvSpPr/>
      </xdr:nvSpPr>
      <xdr:spPr>
        <a:xfrm>
          <a:off x="14033500" y="544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127354</xdr:rowOff>
    </xdr:from>
    <xdr:to>
      <xdr:col>76</xdr:col>
      <xdr:colOff>22225</xdr:colOff>
      <xdr:row>27</xdr:row>
      <xdr:rowOff>94542</xdr:rowOff>
    </xdr:to>
    <xdr:cxnSp macro="">
      <xdr:nvCxnSpPr>
        <xdr:cNvPr id="162" name="直線コネクタ 161">
          <a:extLst>
            <a:ext uri="{FF2B5EF4-FFF2-40B4-BE49-F238E27FC236}">
              <a16:creationId xmlns:a16="http://schemas.microsoft.com/office/drawing/2014/main" id="{729627B9-7D9E-4129-9E6D-ACBF6C5F69EF}"/>
            </a:ext>
          </a:extLst>
        </xdr:cNvPr>
        <xdr:cNvCxnSpPr/>
      </xdr:nvCxnSpPr>
      <xdr:spPr>
        <a:xfrm flipV="1">
          <a:off x="14084300" y="5356579"/>
          <a:ext cx="711200" cy="13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327</xdr:rowOff>
    </xdr:from>
    <xdr:to>
      <xdr:col>68</xdr:col>
      <xdr:colOff>123825</xdr:colOff>
      <xdr:row>29</xdr:row>
      <xdr:rowOff>101927</xdr:rowOff>
    </xdr:to>
    <xdr:sp macro="" textlink="">
      <xdr:nvSpPr>
        <xdr:cNvPr id="163" name="楕円 162">
          <a:extLst>
            <a:ext uri="{FF2B5EF4-FFF2-40B4-BE49-F238E27FC236}">
              <a16:creationId xmlns:a16="http://schemas.microsoft.com/office/drawing/2014/main" id="{5DE3D4D5-F10F-4EED-986A-469DBF3C3BAD}"/>
            </a:ext>
          </a:extLst>
        </xdr:cNvPr>
        <xdr:cNvSpPr/>
      </xdr:nvSpPr>
      <xdr:spPr>
        <a:xfrm>
          <a:off x="13271500" y="574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94542</xdr:rowOff>
    </xdr:from>
    <xdr:to>
      <xdr:col>72</xdr:col>
      <xdr:colOff>73025</xdr:colOff>
      <xdr:row>29</xdr:row>
      <xdr:rowOff>51127</xdr:rowOff>
    </xdr:to>
    <xdr:cxnSp macro="">
      <xdr:nvCxnSpPr>
        <xdr:cNvPr id="164" name="直線コネクタ 163">
          <a:extLst>
            <a:ext uri="{FF2B5EF4-FFF2-40B4-BE49-F238E27FC236}">
              <a16:creationId xmlns:a16="http://schemas.microsoft.com/office/drawing/2014/main" id="{EB5463D9-016E-41B9-B93B-E9C54A041EC5}"/>
            </a:ext>
          </a:extLst>
        </xdr:cNvPr>
        <xdr:cNvCxnSpPr/>
      </xdr:nvCxnSpPr>
      <xdr:spPr>
        <a:xfrm flipV="1">
          <a:off x="13322300" y="5495217"/>
          <a:ext cx="762000" cy="29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47979</xdr:rowOff>
    </xdr:from>
    <xdr:to>
      <xdr:col>64</xdr:col>
      <xdr:colOff>123825</xdr:colOff>
      <xdr:row>29</xdr:row>
      <xdr:rowOff>149579</xdr:rowOff>
    </xdr:to>
    <xdr:sp macro="" textlink="">
      <xdr:nvSpPr>
        <xdr:cNvPr id="165" name="楕円 164">
          <a:extLst>
            <a:ext uri="{FF2B5EF4-FFF2-40B4-BE49-F238E27FC236}">
              <a16:creationId xmlns:a16="http://schemas.microsoft.com/office/drawing/2014/main" id="{F842D3C4-1D52-4E0C-8E33-E7AECE4AF9FC}"/>
            </a:ext>
          </a:extLst>
        </xdr:cNvPr>
        <xdr:cNvSpPr/>
      </xdr:nvSpPr>
      <xdr:spPr>
        <a:xfrm>
          <a:off x="12509500" y="579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51127</xdr:rowOff>
    </xdr:from>
    <xdr:to>
      <xdr:col>68</xdr:col>
      <xdr:colOff>73025</xdr:colOff>
      <xdr:row>29</xdr:row>
      <xdr:rowOff>98779</xdr:rowOff>
    </xdr:to>
    <xdr:cxnSp macro="">
      <xdr:nvCxnSpPr>
        <xdr:cNvPr id="166" name="直線コネクタ 165">
          <a:extLst>
            <a:ext uri="{FF2B5EF4-FFF2-40B4-BE49-F238E27FC236}">
              <a16:creationId xmlns:a16="http://schemas.microsoft.com/office/drawing/2014/main" id="{BF4F512F-1DFF-4A28-BE16-81B58B8E2186}"/>
            </a:ext>
          </a:extLst>
        </xdr:cNvPr>
        <xdr:cNvCxnSpPr/>
      </xdr:nvCxnSpPr>
      <xdr:spPr>
        <a:xfrm flipV="1">
          <a:off x="12560300" y="5794702"/>
          <a:ext cx="762000" cy="47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93318</xdr:rowOff>
    </xdr:from>
    <xdr:to>
      <xdr:col>60</xdr:col>
      <xdr:colOff>123825</xdr:colOff>
      <xdr:row>30</xdr:row>
      <xdr:rowOff>23468</xdr:rowOff>
    </xdr:to>
    <xdr:sp macro="" textlink="">
      <xdr:nvSpPr>
        <xdr:cNvPr id="167" name="楕円 166">
          <a:extLst>
            <a:ext uri="{FF2B5EF4-FFF2-40B4-BE49-F238E27FC236}">
              <a16:creationId xmlns:a16="http://schemas.microsoft.com/office/drawing/2014/main" id="{77C6BB4D-E9CF-43F9-84F5-A7957121A9F4}"/>
            </a:ext>
          </a:extLst>
        </xdr:cNvPr>
        <xdr:cNvSpPr/>
      </xdr:nvSpPr>
      <xdr:spPr>
        <a:xfrm>
          <a:off x="11747500" y="583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98779</xdr:rowOff>
    </xdr:from>
    <xdr:to>
      <xdr:col>64</xdr:col>
      <xdr:colOff>73025</xdr:colOff>
      <xdr:row>29</xdr:row>
      <xdr:rowOff>144118</xdr:rowOff>
    </xdr:to>
    <xdr:cxnSp macro="">
      <xdr:nvCxnSpPr>
        <xdr:cNvPr id="168" name="直線コネクタ 167">
          <a:extLst>
            <a:ext uri="{FF2B5EF4-FFF2-40B4-BE49-F238E27FC236}">
              <a16:creationId xmlns:a16="http://schemas.microsoft.com/office/drawing/2014/main" id="{0D44A024-024A-49CA-B4DD-44E232B0B5D6}"/>
            </a:ext>
          </a:extLst>
        </xdr:cNvPr>
        <xdr:cNvCxnSpPr/>
      </xdr:nvCxnSpPr>
      <xdr:spPr>
        <a:xfrm flipV="1">
          <a:off x="11798300" y="5842354"/>
          <a:ext cx="762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89697</xdr:rowOff>
    </xdr:from>
    <xdr:ext cx="469744" cy="259045"/>
    <xdr:sp macro="" textlink="">
      <xdr:nvSpPr>
        <xdr:cNvPr id="169" name="n_1aveValue債務償還比率">
          <a:extLst>
            <a:ext uri="{FF2B5EF4-FFF2-40B4-BE49-F238E27FC236}">
              <a16:creationId xmlns:a16="http://schemas.microsoft.com/office/drawing/2014/main" id="{5811179A-D442-4E48-9CEC-4C8075DB0EDA}"/>
            </a:ext>
          </a:extLst>
        </xdr:cNvPr>
        <xdr:cNvSpPr txBox="1"/>
      </xdr:nvSpPr>
      <xdr:spPr>
        <a:xfrm>
          <a:off x="13836727" y="600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6957</xdr:rowOff>
    </xdr:from>
    <xdr:ext cx="469744" cy="259045"/>
    <xdr:sp macro="" textlink="">
      <xdr:nvSpPr>
        <xdr:cNvPr id="170" name="n_2aveValue債務償還比率">
          <a:extLst>
            <a:ext uri="{FF2B5EF4-FFF2-40B4-BE49-F238E27FC236}">
              <a16:creationId xmlns:a16="http://schemas.microsoft.com/office/drawing/2014/main" id="{1E287AE6-6874-4B71-9E50-4F79F6EDDAC4}"/>
            </a:ext>
          </a:extLst>
        </xdr:cNvPr>
        <xdr:cNvSpPr txBox="1"/>
      </xdr:nvSpPr>
      <xdr:spPr>
        <a:xfrm>
          <a:off x="13087427" y="626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28393</xdr:rowOff>
    </xdr:from>
    <xdr:ext cx="469744" cy="259045"/>
    <xdr:sp macro="" textlink="">
      <xdr:nvSpPr>
        <xdr:cNvPr id="171" name="n_3aveValue債務償還比率">
          <a:extLst>
            <a:ext uri="{FF2B5EF4-FFF2-40B4-BE49-F238E27FC236}">
              <a16:creationId xmlns:a16="http://schemas.microsoft.com/office/drawing/2014/main" id="{26D926FF-5899-42C2-BB00-DC109773AA94}"/>
            </a:ext>
          </a:extLst>
        </xdr:cNvPr>
        <xdr:cNvSpPr txBox="1"/>
      </xdr:nvSpPr>
      <xdr:spPr>
        <a:xfrm>
          <a:off x="12325427" y="62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37954</xdr:rowOff>
    </xdr:from>
    <xdr:ext cx="469744" cy="259045"/>
    <xdr:sp macro="" textlink="">
      <xdr:nvSpPr>
        <xdr:cNvPr id="172" name="n_4aveValue債務償還比率">
          <a:extLst>
            <a:ext uri="{FF2B5EF4-FFF2-40B4-BE49-F238E27FC236}">
              <a16:creationId xmlns:a16="http://schemas.microsoft.com/office/drawing/2014/main" id="{48E8D715-BCAB-44EF-A8AA-6F938DD14249}"/>
            </a:ext>
          </a:extLst>
        </xdr:cNvPr>
        <xdr:cNvSpPr txBox="1"/>
      </xdr:nvSpPr>
      <xdr:spPr>
        <a:xfrm>
          <a:off x="11563427"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161869</xdr:rowOff>
    </xdr:from>
    <xdr:ext cx="469744" cy="259045"/>
    <xdr:sp macro="" textlink="">
      <xdr:nvSpPr>
        <xdr:cNvPr id="173" name="n_1mainValue債務償還比率">
          <a:extLst>
            <a:ext uri="{FF2B5EF4-FFF2-40B4-BE49-F238E27FC236}">
              <a16:creationId xmlns:a16="http://schemas.microsoft.com/office/drawing/2014/main" id="{E3218700-4DDA-4C1D-87ED-7B53B9C54811}"/>
            </a:ext>
          </a:extLst>
        </xdr:cNvPr>
        <xdr:cNvSpPr txBox="1"/>
      </xdr:nvSpPr>
      <xdr:spPr>
        <a:xfrm>
          <a:off x="13836727" y="5219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118454</xdr:rowOff>
    </xdr:from>
    <xdr:ext cx="469744" cy="259045"/>
    <xdr:sp macro="" textlink="">
      <xdr:nvSpPr>
        <xdr:cNvPr id="174" name="n_2mainValue債務償還比率">
          <a:extLst>
            <a:ext uri="{FF2B5EF4-FFF2-40B4-BE49-F238E27FC236}">
              <a16:creationId xmlns:a16="http://schemas.microsoft.com/office/drawing/2014/main" id="{E21DDEA6-B59B-4767-8062-910F9B12E2A9}"/>
            </a:ext>
          </a:extLst>
        </xdr:cNvPr>
        <xdr:cNvSpPr txBox="1"/>
      </xdr:nvSpPr>
      <xdr:spPr>
        <a:xfrm>
          <a:off x="13087427" y="5519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166106</xdr:rowOff>
    </xdr:from>
    <xdr:ext cx="469744" cy="259045"/>
    <xdr:sp macro="" textlink="">
      <xdr:nvSpPr>
        <xdr:cNvPr id="175" name="n_3mainValue債務償還比率">
          <a:extLst>
            <a:ext uri="{FF2B5EF4-FFF2-40B4-BE49-F238E27FC236}">
              <a16:creationId xmlns:a16="http://schemas.microsoft.com/office/drawing/2014/main" id="{E6A9DA39-BB99-4B52-9634-E879D1DE4182}"/>
            </a:ext>
          </a:extLst>
        </xdr:cNvPr>
        <xdr:cNvSpPr txBox="1"/>
      </xdr:nvSpPr>
      <xdr:spPr>
        <a:xfrm>
          <a:off x="12325427" y="556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39995</xdr:rowOff>
    </xdr:from>
    <xdr:ext cx="469744" cy="259045"/>
    <xdr:sp macro="" textlink="">
      <xdr:nvSpPr>
        <xdr:cNvPr id="176" name="n_4mainValue債務償還比率">
          <a:extLst>
            <a:ext uri="{FF2B5EF4-FFF2-40B4-BE49-F238E27FC236}">
              <a16:creationId xmlns:a16="http://schemas.microsoft.com/office/drawing/2014/main" id="{231AF47E-06AF-4D85-B070-10982ECF06CF}"/>
            </a:ext>
          </a:extLst>
        </xdr:cNvPr>
        <xdr:cNvSpPr txBox="1"/>
      </xdr:nvSpPr>
      <xdr:spPr>
        <a:xfrm>
          <a:off x="11563427" y="561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7" name="正方形/長方形 176">
          <a:extLst>
            <a:ext uri="{FF2B5EF4-FFF2-40B4-BE49-F238E27FC236}">
              <a16:creationId xmlns:a16="http://schemas.microsoft.com/office/drawing/2014/main" id="{789F093E-D559-4E5F-98AB-CD4A85944FA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8" name="正方形/長方形 177">
          <a:extLst>
            <a:ext uri="{FF2B5EF4-FFF2-40B4-BE49-F238E27FC236}">
              <a16:creationId xmlns:a16="http://schemas.microsoft.com/office/drawing/2014/main" id="{02E60D61-456B-4252-9960-A60F35AB8A8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9" name="テキスト ボックス 178">
          <a:extLst>
            <a:ext uri="{FF2B5EF4-FFF2-40B4-BE49-F238E27FC236}">
              <a16:creationId xmlns:a16="http://schemas.microsoft.com/office/drawing/2014/main" id="{1DB4C58E-B394-408D-B321-582127A36B9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80" name="テキスト ボックス 179">
          <a:extLst>
            <a:ext uri="{FF2B5EF4-FFF2-40B4-BE49-F238E27FC236}">
              <a16:creationId xmlns:a16="http://schemas.microsoft.com/office/drawing/2014/main" id="{3595A2E2-50D9-4F62-B1EF-4F679C5B2CC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1" name="テキスト ボックス 180">
          <a:extLst>
            <a:ext uri="{FF2B5EF4-FFF2-40B4-BE49-F238E27FC236}">
              <a16:creationId xmlns:a16="http://schemas.microsoft.com/office/drawing/2014/main" id="{2A7B2E44-955C-4A72-B4FF-DA1CD7BA841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2" name="テキスト ボックス 181">
          <a:extLst>
            <a:ext uri="{FF2B5EF4-FFF2-40B4-BE49-F238E27FC236}">
              <a16:creationId xmlns:a16="http://schemas.microsoft.com/office/drawing/2014/main" id="{9593E43F-D1CA-4863-9B86-E958FABC4F0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1DB3066-FF44-40C5-8B2E-63B64C1618C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995EB32-445C-418D-A6D0-6A205E341CF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24850D1-DBA0-42F5-9935-D778345C844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D45CDFB-210E-455C-9E60-85827A213BD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8157542-DEC5-4984-9C4D-568A6540095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33213C0-2AAE-4C33-A508-4E059B0BE52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A29589F-F6F3-4E3C-8559-9FE5760947D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22E8C19-DE4E-4CFF-8789-E987817886F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D8B15BD-53BD-49E7-8862-42953254521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8C6DFC3-89F5-487A-8C93-99FD5329C2D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54,215
53,676
38.51
20,605,830
19,908,046
503,054
11,258,726
4,514,677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9B279FC-3C64-4E82-8B1F-D47D8457A38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DB335D6-A0F0-4A32-82D7-96F707E112C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34FD490-E931-4BE3-BCE8-9147ABC2994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D3F1347-03A7-4568-A9B2-EFAC9FE26CB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11BF53B-92F7-4C1A-A5C4-DDDE0257226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00591DF-2416-4F5B-810E-A5CB73877BB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5FEA459-9878-4247-B4BD-C3F1485343F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0D1CCF8-E51F-4B5A-A688-5CD77535839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6DD8AFD-9CE9-46B4-91D3-20D5E7186BE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AFC2C0E-E7E6-405C-8608-6FBC06F979C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13C6E67-771D-4AC0-9BD1-B6A158F54F9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7BEC227-D167-4324-84D6-94AF928069E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6484353-99E9-451A-8D5E-735591998CD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BE8E7C0-91F5-4829-B5AD-AFFDFBCDB8D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FAFB380-1E7A-4E40-B8CE-BD2777E89FC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171CDE0-9099-4029-9542-1293032D8E1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2B0343C-9CD0-45C6-889C-7394DFAECDE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B27819F-0E94-44AD-A10A-216706CFA15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45FE52C-E3C2-4A4F-A33E-89323DFF1AD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015FE90-4F2C-43EE-9B03-33A654C0BFC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AC3CA8C-3103-47F3-BCB6-63F45423C87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471134D-F05A-4B3F-B4C9-9E434DE6946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233E055-A559-4F8A-8C6B-4BCBA92FFE1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4B4FA4F-8F85-4A75-892C-FB5F660401C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48D2D47-128B-469B-9EDA-E8E59635DF3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13358D2-125D-415E-AF43-75A685384F8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FFA794E-FCFC-48FF-B4D0-D09160FE794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93AB36E-873C-4BD4-B426-9258396B2B6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DB6AC5F-6F63-49F6-9D20-2E6527E0775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7D7561A-EB36-4A9A-90CA-42DA7AE9D07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049BAC5-5475-4D5E-A7F3-9331882A7F3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279FFD8-5673-4257-91D4-D2271CDC356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AA4907B-912D-4693-9B4F-FCED22160BE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5498F4D-DE1D-48FB-ACDE-838493BC73BF}"/>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3993A67-7CF5-4A63-BAB4-FE60D665B07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575C016-2BEB-4612-B3DE-66D551623BB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4863FA3-23A3-4624-80C6-6453AC38115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737FE2D-DC8C-464C-8514-686FB95522C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CE42ECB-37C7-4839-ABF0-976C828124B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273CC58-046E-4765-857F-D8C4737EBDD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CE59D82-DAC7-460D-97EA-14DF489458E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30A4F09-787F-4628-BF69-551B46835067}"/>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98BFC2A-E871-48B3-AA61-32B83F399F4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838BB98-C43A-4D7E-AA98-C042314C34E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32780D0-83CE-4725-BF30-61AB499AA80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3F8005EA-BA21-4442-9DE6-170C0439BF25}"/>
            </a:ext>
          </a:extLst>
        </xdr:cNvPr>
        <xdr:cNvCxnSpPr/>
      </xdr:nvCxnSpPr>
      <xdr:spPr>
        <a:xfrm flipV="1">
          <a:off x="4634865" y="574738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道路】&#10;有形固定資産減価償却率最小値テキスト">
          <a:extLst>
            <a:ext uri="{FF2B5EF4-FFF2-40B4-BE49-F238E27FC236}">
              <a16:creationId xmlns:a16="http://schemas.microsoft.com/office/drawing/2014/main" id="{7EB895F5-193E-4B1F-9404-4693DA3B1E5A}"/>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49D2310D-017F-459F-8D67-6E1095925B79}"/>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60" name="【道路】&#10;有形固定資産減価償却率最大値テキスト">
          <a:extLst>
            <a:ext uri="{FF2B5EF4-FFF2-40B4-BE49-F238E27FC236}">
              <a16:creationId xmlns:a16="http://schemas.microsoft.com/office/drawing/2014/main" id="{61068C65-A039-47A8-9D1E-AE303201CF78}"/>
            </a:ext>
          </a:extLst>
        </xdr:cNvPr>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1" name="直線コネクタ 60">
          <a:extLst>
            <a:ext uri="{FF2B5EF4-FFF2-40B4-BE49-F238E27FC236}">
              <a16:creationId xmlns:a16="http://schemas.microsoft.com/office/drawing/2014/main" id="{898AE8FD-2F10-47FA-885A-72494CA53AD1}"/>
            </a:ext>
          </a:extLst>
        </xdr:cNvPr>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26687</xdr:rowOff>
    </xdr:from>
    <xdr:ext cx="405111" cy="259045"/>
    <xdr:sp macro="" textlink="">
      <xdr:nvSpPr>
        <xdr:cNvPr id="62" name="【道路】&#10;有形固定資産減価償却率平均値テキスト">
          <a:extLst>
            <a:ext uri="{FF2B5EF4-FFF2-40B4-BE49-F238E27FC236}">
              <a16:creationId xmlns:a16="http://schemas.microsoft.com/office/drawing/2014/main" id="{8D0649C2-DB19-4967-B520-67C5958F1A33}"/>
            </a:ext>
          </a:extLst>
        </xdr:cNvPr>
        <xdr:cNvSpPr txBox="1"/>
      </xdr:nvSpPr>
      <xdr:spPr>
        <a:xfrm>
          <a:off x="4673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3" name="フローチャート: 判断 62">
          <a:extLst>
            <a:ext uri="{FF2B5EF4-FFF2-40B4-BE49-F238E27FC236}">
              <a16:creationId xmlns:a16="http://schemas.microsoft.com/office/drawing/2014/main" id="{F5EC7459-9375-4183-B04E-03442BA946AD}"/>
            </a:ext>
          </a:extLst>
        </xdr:cNvPr>
        <xdr:cNvSpPr/>
      </xdr:nvSpPr>
      <xdr:spPr>
        <a:xfrm>
          <a:off x="4584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CF232844-7416-461F-B56B-D7AF3F06304D}"/>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166370</xdr:rowOff>
    </xdr:from>
    <xdr:to>
      <xdr:col>15</xdr:col>
      <xdr:colOff>101600</xdr:colOff>
      <xdr:row>38</xdr:row>
      <xdr:rowOff>96520</xdr:rowOff>
    </xdr:to>
    <xdr:sp macro="" textlink="">
      <xdr:nvSpPr>
        <xdr:cNvPr id="65" name="フローチャート: 判断 64">
          <a:extLst>
            <a:ext uri="{FF2B5EF4-FFF2-40B4-BE49-F238E27FC236}">
              <a16:creationId xmlns:a16="http://schemas.microsoft.com/office/drawing/2014/main" id="{82EA9756-CECE-4575-96C2-FCE560477C01}"/>
            </a:ext>
          </a:extLst>
        </xdr:cNvPr>
        <xdr:cNvSpPr/>
      </xdr:nvSpPr>
      <xdr:spPr>
        <a:xfrm>
          <a:off x="2857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F5169E45-6F0F-4C45-8988-53B2BB8E428D}"/>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109220</xdr:rowOff>
    </xdr:from>
    <xdr:to>
      <xdr:col>6</xdr:col>
      <xdr:colOff>38100</xdr:colOff>
      <xdr:row>38</xdr:row>
      <xdr:rowOff>39370</xdr:rowOff>
    </xdr:to>
    <xdr:sp macro="" textlink="">
      <xdr:nvSpPr>
        <xdr:cNvPr id="67" name="フローチャート: 判断 66">
          <a:extLst>
            <a:ext uri="{FF2B5EF4-FFF2-40B4-BE49-F238E27FC236}">
              <a16:creationId xmlns:a16="http://schemas.microsoft.com/office/drawing/2014/main" id="{A0A22A61-4974-45AC-B52C-8C82D1BDDC05}"/>
            </a:ext>
          </a:extLst>
        </xdr:cNvPr>
        <xdr:cNvSpPr/>
      </xdr:nvSpPr>
      <xdr:spPr>
        <a:xfrm>
          <a:off x="1079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EAE9EE1-A2F3-4172-94C7-C669C06998E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78157E0-8782-42DD-B98C-8FA084BEEFF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B03A777-E744-4284-B92D-20A4A0B832A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8D70DD1-C800-4F4E-A756-C57F70851FE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8AA22A3-5F51-439B-AD4E-04CEC014137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105410</xdr:rowOff>
    </xdr:from>
    <xdr:to>
      <xdr:col>24</xdr:col>
      <xdr:colOff>114300</xdr:colOff>
      <xdr:row>36</xdr:row>
      <xdr:rowOff>35560</xdr:rowOff>
    </xdr:to>
    <xdr:sp macro="" textlink="">
      <xdr:nvSpPr>
        <xdr:cNvPr id="73" name="楕円 72">
          <a:extLst>
            <a:ext uri="{FF2B5EF4-FFF2-40B4-BE49-F238E27FC236}">
              <a16:creationId xmlns:a16="http://schemas.microsoft.com/office/drawing/2014/main" id="{EADDCF4A-91A3-4D9B-95E5-FCA241C8F6D3}"/>
            </a:ext>
          </a:extLst>
        </xdr:cNvPr>
        <xdr:cNvSpPr/>
      </xdr:nvSpPr>
      <xdr:spPr>
        <a:xfrm>
          <a:off x="45847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128287</xdr:rowOff>
    </xdr:from>
    <xdr:ext cx="405111" cy="259045"/>
    <xdr:sp macro="" textlink="">
      <xdr:nvSpPr>
        <xdr:cNvPr id="74" name="【道路】&#10;有形固定資産減価償却率該当値テキスト">
          <a:extLst>
            <a:ext uri="{FF2B5EF4-FFF2-40B4-BE49-F238E27FC236}">
              <a16:creationId xmlns:a16="http://schemas.microsoft.com/office/drawing/2014/main" id="{BD6E7B1A-78C0-4521-9A4D-B50F8FF9C9AE}"/>
            </a:ext>
          </a:extLst>
        </xdr:cNvPr>
        <xdr:cNvSpPr txBox="1"/>
      </xdr:nvSpPr>
      <xdr:spPr>
        <a:xfrm>
          <a:off x="4673600"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86360</xdr:rowOff>
    </xdr:from>
    <xdr:to>
      <xdr:col>20</xdr:col>
      <xdr:colOff>38100</xdr:colOff>
      <xdr:row>36</xdr:row>
      <xdr:rowOff>16510</xdr:rowOff>
    </xdr:to>
    <xdr:sp macro="" textlink="">
      <xdr:nvSpPr>
        <xdr:cNvPr id="75" name="楕円 74">
          <a:extLst>
            <a:ext uri="{FF2B5EF4-FFF2-40B4-BE49-F238E27FC236}">
              <a16:creationId xmlns:a16="http://schemas.microsoft.com/office/drawing/2014/main" id="{A46AC413-14FB-4E9B-9A0C-DA0B74C98D69}"/>
            </a:ext>
          </a:extLst>
        </xdr:cNvPr>
        <xdr:cNvSpPr/>
      </xdr:nvSpPr>
      <xdr:spPr>
        <a:xfrm>
          <a:off x="37465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137160</xdr:rowOff>
    </xdr:from>
    <xdr:to>
      <xdr:col>24</xdr:col>
      <xdr:colOff>63500</xdr:colOff>
      <xdr:row>35</xdr:row>
      <xdr:rowOff>156210</xdr:rowOff>
    </xdr:to>
    <xdr:cxnSp macro="">
      <xdr:nvCxnSpPr>
        <xdr:cNvPr id="76" name="直線コネクタ 75">
          <a:extLst>
            <a:ext uri="{FF2B5EF4-FFF2-40B4-BE49-F238E27FC236}">
              <a16:creationId xmlns:a16="http://schemas.microsoft.com/office/drawing/2014/main" id="{9602E5E2-5B4D-4D88-83F8-AA581930B760}"/>
            </a:ext>
          </a:extLst>
        </xdr:cNvPr>
        <xdr:cNvCxnSpPr/>
      </xdr:nvCxnSpPr>
      <xdr:spPr>
        <a:xfrm>
          <a:off x="3797300" y="613791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61595</xdr:rowOff>
    </xdr:from>
    <xdr:to>
      <xdr:col>15</xdr:col>
      <xdr:colOff>101600</xdr:colOff>
      <xdr:row>35</xdr:row>
      <xdr:rowOff>163195</xdr:rowOff>
    </xdr:to>
    <xdr:sp macro="" textlink="">
      <xdr:nvSpPr>
        <xdr:cNvPr id="77" name="楕円 76">
          <a:extLst>
            <a:ext uri="{FF2B5EF4-FFF2-40B4-BE49-F238E27FC236}">
              <a16:creationId xmlns:a16="http://schemas.microsoft.com/office/drawing/2014/main" id="{88EB3D1C-B608-466E-98EC-9EA6BB0BDD26}"/>
            </a:ext>
          </a:extLst>
        </xdr:cNvPr>
        <xdr:cNvSpPr/>
      </xdr:nvSpPr>
      <xdr:spPr>
        <a:xfrm>
          <a:off x="2857500" y="60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112395</xdr:rowOff>
    </xdr:from>
    <xdr:to>
      <xdr:col>19</xdr:col>
      <xdr:colOff>177800</xdr:colOff>
      <xdr:row>35</xdr:row>
      <xdr:rowOff>137160</xdr:rowOff>
    </xdr:to>
    <xdr:cxnSp macro="">
      <xdr:nvCxnSpPr>
        <xdr:cNvPr id="78" name="直線コネクタ 77">
          <a:extLst>
            <a:ext uri="{FF2B5EF4-FFF2-40B4-BE49-F238E27FC236}">
              <a16:creationId xmlns:a16="http://schemas.microsoft.com/office/drawing/2014/main" id="{DC923C3D-7DE4-463B-9B06-03EA5EC2A34E}"/>
            </a:ext>
          </a:extLst>
        </xdr:cNvPr>
        <xdr:cNvCxnSpPr/>
      </xdr:nvCxnSpPr>
      <xdr:spPr>
        <a:xfrm>
          <a:off x="2908300" y="611314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42545</xdr:rowOff>
    </xdr:from>
    <xdr:to>
      <xdr:col>10</xdr:col>
      <xdr:colOff>165100</xdr:colOff>
      <xdr:row>35</xdr:row>
      <xdr:rowOff>144145</xdr:rowOff>
    </xdr:to>
    <xdr:sp macro="" textlink="">
      <xdr:nvSpPr>
        <xdr:cNvPr id="79" name="楕円 78">
          <a:extLst>
            <a:ext uri="{FF2B5EF4-FFF2-40B4-BE49-F238E27FC236}">
              <a16:creationId xmlns:a16="http://schemas.microsoft.com/office/drawing/2014/main" id="{9EF1CE5A-B5BC-427E-8B8C-929A8A335C05}"/>
            </a:ext>
          </a:extLst>
        </xdr:cNvPr>
        <xdr:cNvSpPr/>
      </xdr:nvSpPr>
      <xdr:spPr>
        <a:xfrm>
          <a:off x="1968500" y="604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93345</xdr:rowOff>
    </xdr:from>
    <xdr:to>
      <xdr:col>15</xdr:col>
      <xdr:colOff>50800</xdr:colOff>
      <xdr:row>35</xdr:row>
      <xdr:rowOff>112395</xdr:rowOff>
    </xdr:to>
    <xdr:cxnSp macro="">
      <xdr:nvCxnSpPr>
        <xdr:cNvPr id="80" name="直線コネクタ 79">
          <a:extLst>
            <a:ext uri="{FF2B5EF4-FFF2-40B4-BE49-F238E27FC236}">
              <a16:creationId xmlns:a16="http://schemas.microsoft.com/office/drawing/2014/main" id="{19F56A86-23D5-4E23-A1AE-B5898C4718D1}"/>
            </a:ext>
          </a:extLst>
        </xdr:cNvPr>
        <xdr:cNvCxnSpPr/>
      </xdr:nvCxnSpPr>
      <xdr:spPr>
        <a:xfrm>
          <a:off x="2019300" y="609409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19685</xdr:rowOff>
    </xdr:from>
    <xdr:to>
      <xdr:col>6</xdr:col>
      <xdr:colOff>38100</xdr:colOff>
      <xdr:row>35</xdr:row>
      <xdr:rowOff>121285</xdr:rowOff>
    </xdr:to>
    <xdr:sp macro="" textlink="">
      <xdr:nvSpPr>
        <xdr:cNvPr id="81" name="楕円 80">
          <a:extLst>
            <a:ext uri="{FF2B5EF4-FFF2-40B4-BE49-F238E27FC236}">
              <a16:creationId xmlns:a16="http://schemas.microsoft.com/office/drawing/2014/main" id="{DC47C79B-A6D5-4EBD-BA3A-DEF3765A79E4}"/>
            </a:ext>
          </a:extLst>
        </xdr:cNvPr>
        <xdr:cNvSpPr/>
      </xdr:nvSpPr>
      <xdr:spPr>
        <a:xfrm>
          <a:off x="1079500" y="602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70485</xdr:rowOff>
    </xdr:from>
    <xdr:to>
      <xdr:col>10</xdr:col>
      <xdr:colOff>114300</xdr:colOff>
      <xdr:row>35</xdr:row>
      <xdr:rowOff>93345</xdr:rowOff>
    </xdr:to>
    <xdr:cxnSp macro="">
      <xdr:nvCxnSpPr>
        <xdr:cNvPr id="82" name="直線コネクタ 81">
          <a:extLst>
            <a:ext uri="{FF2B5EF4-FFF2-40B4-BE49-F238E27FC236}">
              <a16:creationId xmlns:a16="http://schemas.microsoft.com/office/drawing/2014/main" id="{E9396F0B-5890-4E3F-BAEB-9E4DDD3CEAC9}"/>
            </a:ext>
          </a:extLst>
        </xdr:cNvPr>
        <xdr:cNvCxnSpPr/>
      </xdr:nvCxnSpPr>
      <xdr:spPr>
        <a:xfrm>
          <a:off x="1130300" y="607123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a:extLst>
            <a:ext uri="{FF2B5EF4-FFF2-40B4-BE49-F238E27FC236}">
              <a16:creationId xmlns:a16="http://schemas.microsoft.com/office/drawing/2014/main" id="{C0CB3A9E-11F5-4331-8F0F-23CAAAF762C6}"/>
            </a:ext>
          </a:extLst>
        </xdr:cNvPr>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87647</xdr:rowOff>
    </xdr:from>
    <xdr:ext cx="405111" cy="259045"/>
    <xdr:sp macro="" textlink="">
      <xdr:nvSpPr>
        <xdr:cNvPr id="84" name="n_2aveValue【道路】&#10;有形固定資産減価償却率">
          <a:extLst>
            <a:ext uri="{FF2B5EF4-FFF2-40B4-BE49-F238E27FC236}">
              <a16:creationId xmlns:a16="http://schemas.microsoft.com/office/drawing/2014/main" id="{DA664433-CA01-4866-8B70-D6BAB83D47FB}"/>
            </a:ext>
          </a:extLst>
        </xdr:cNvPr>
        <xdr:cNvSpPr txBox="1"/>
      </xdr:nvSpPr>
      <xdr:spPr>
        <a:xfrm>
          <a:off x="2705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7F5252EB-D028-4360-8D45-1A74F3558591}"/>
            </a:ext>
          </a:extLst>
        </xdr:cNvPr>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30497</xdr:rowOff>
    </xdr:from>
    <xdr:ext cx="405111" cy="259045"/>
    <xdr:sp macro="" textlink="">
      <xdr:nvSpPr>
        <xdr:cNvPr id="86" name="n_4aveValue【道路】&#10;有形固定資産減価償却率">
          <a:extLst>
            <a:ext uri="{FF2B5EF4-FFF2-40B4-BE49-F238E27FC236}">
              <a16:creationId xmlns:a16="http://schemas.microsoft.com/office/drawing/2014/main" id="{3B58134E-573A-4543-B4D5-2F34C1D018AB}"/>
            </a:ext>
          </a:extLst>
        </xdr:cNvPr>
        <xdr:cNvSpPr txBox="1"/>
      </xdr:nvSpPr>
      <xdr:spPr>
        <a:xfrm>
          <a:off x="927744"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33037</xdr:rowOff>
    </xdr:from>
    <xdr:ext cx="405111" cy="259045"/>
    <xdr:sp macro="" textlink="">
      <xdr:nvSpPr>
        <xdr:cNvPr id="87" name="n_1mainValue【道路】&#10;有形固定資産減価償却率">
          <a:extLst>
            <a:ext uri="{FF2B5EF4-FFF2-40B4-BE49-F238E27FC236}">
              <a16:creationId xmlns:a16="http://schemas.microsoft.com/office/drawing/2014/main" id="{2EFA29A8-B515-447C-A4A9-AE3D61C8958D}"/>
            </a:ext>
          </a:extLst>
        </xdr:cNvPr>
        <xdr:cNvSpPr txBox="1"/>
      </xdr:nvSpPr>
      <xdr:spPr>
        <a:xfrm>
          <a:off x="3582044" y="586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8272</xdr:rowOff>
    </xdr:from>
    <xdr:ext cx="405111" cy="259045"/>
    <xdr:sp macro="" textlink="">
      <xdr:nvSpPr>
        <xdr:cNvPr id="88" name="n_2mainValue【道路】&#10;有形固定資産減価償却率">
          <a:extLst>
            <a:ext uri="{FF2B5EF4-FFF2-40B4-BE49-F238E27FC236}">
              <a16:creationId xmlns:a16="http://schemas.microsoft.com/office/drawing/2014/main" id="{7DC1BF84-BB54-4F16-A0C3-7A9CED518E61}"/>
            </a:ext>
          </a:extLst>
        </xdr:cNvPr>
        <xdr:cNvSpPr txBox="1"/>
      </xdr:nvSpPr>
      <xdr:spPr>
        <a:xfrm>
          <a:off x="2705744" y="583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160672</xdr:rowOff>
    </xdr:from>
    <xdr:ext cx="405111" cy="259045"/>
    <xdr:sp macro="" textlink="">
      <xdr:nvSpPr>
        <xdr:cNvPr id="89" name="n_3mainValue【道路】&#10;有形固定資産減価償却率">
          <a:extLst>
            <a:ext uri="{FF2B5EF4-FFF2-40B4-BE49-F238E27FC236}">
              <a16:creationId xmlns:a16="http://schemas.microsoft.com/office/drawing/2014/main" id="{17993C3F-CF7E-4C84-9005-55D738AEBAD6}"/>
            </a:ext>
          </a:extLst>
        </xdr:cNvPr>
        <xdr:cNvSpPr txBox="1"/>
      </xdr:nvSpPr>
      <xdr:spPr>
        <a:xfrm>
          <a:off x="1816744" y="581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137812</xdr:rowOff>
    </xdr:from>
    <xdr:ext cx="405111" cy="259045"/>
    <xdr:sp macro="" textlink="">
      <xdr:nvSpPr>
        <xdr:cNvPr id="90" name="n_4mainValue【道路】&#10;有形固定資産減価償却率">
          <a:extLst>
            <a:ext uri="{FF2B5EF4-FFF2-40B4-BE49-F238E27FC236}">
              <a16:creationId xmlns:a16="http://schemas.microsoft.com/office/drawing/2014/main" id="{082CB713-267C-4190-9474-EE3987CB3A50}"/>
            </a:ext>
          </a:extLst>
        </xdr:cNvPr>
        <xdr:cNvSpPr txBox="1"/>
      </xdr:nvSpPr>
      <xdr:spPr>
        <a:xfrm>
          <a:off x="927744" y="579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9F1B70E-5F1A-475D-A50B-78C1B39D453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952FC06-B34C-4501-9744-DDDA022E07B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859A6D9-3615-45A7-919E-6E465070F55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7E3AD6C-2F93-484A-808B-50DB2646279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2C28993-2D64-48DB-A9EC-6AB2BFA723F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5A6B4FE-CA36-45A9-B82B-759C3CD8D83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F0CF895-F415-4BC7-AD1F-C433E0288DF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54C9BD3-4D6B-4E29-9900-1E6052730C9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F8920D7F-C43B-406D-9072-7022BCC4215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4579E76-3A26-4650-A996-BA3E93DB43A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FA62A5B7-9F6E-427D-AA8A-4F5EA03CE08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F346FB31-F91B-453D-B6B7-11F6B40DC3B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9B260EFB-2F0C-48A4-BA8A-7562BEC74D6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A721D11B-18DD-43C7-AFE2-0A83841E2898}"/>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5FB30A87-80CD-4D4E-B723-33CAFAFDE47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D0440EB3-3B66-406E-B846-C70608126E32}"/>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5B2B3EF6-6AB0-48B2-8996-CEA2285362E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B73EBD5B-489A-4419-B88E-E5DD41CEEBAD}"/>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815F47E3-052F-4F78-8E48-F9B72505A2E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56C3D7EE-7265-4E58-893A-CBB295DC0B8B}"/>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B8E7C7D-D9D7-4FCA-A07F-28B27C35CF6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CEA3735-987A-4E90-B514-E9F77C73EEAE}"/>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ECBF4020-B309-4A41-AA68-84418B6EE2B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71247</xdr:rowOff>
    </xdr:from>
    <xdr:to>
      <xdr:col>54</xdr:col>
      <xdr:colOff>189865</xdr:colOff>
      <xdr:row>42</xdr:row>
      <xdr:rowOff>37757</xdr:rowOff>
    </xdr:to>
    <xdr:cxnSp macro="">
      <xdr:nvCxnSpPr>
        <xdr:cNvPr id="114" name="直線コネクタ 113">
          <a:extLst>
            <a:ext uri="{FF2B5EF4-FFF2-40B4-BE49-F238E27FC236}">
              <a16:creationId xmlns:a16="http://schemas.microsoft.com/office/drawing/2014/main" id="{6650A454-3902-4C17-AD87-9ACFC4C91E09}"/>
            </a:ext>
          </a:extLst>
        </xdr:cNvPr>
        <xdr:cNvCxnSpPr/>
      </xdr:nvCxnSpPr>
      <xdr:spPr>
        <a:xfrm flipV="1">
          <a:off x="10476865" y="5900547"/>
          <a:ext cx="0" cy="133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41584</xdr:rowOff>
    </xdr:from>
    <xdr:ext cx="469744" cy="259045"/>
    <xdr:sp macro="" textlink="">
      <xdr:nvSpPr>
        <xdr:cNvPr id="115" name="【道路】&#10;一人当たり延長最小値テキスト">
          <a:extLst>
            <a:ext uri="{FF2B5EF4-FFF2-40B4-BE49-F238E27FC236}">
              <a16:creationId xmlns:a16="http://schemas.microsoft.com/office/drawing/2014/main" id="{ACE9D230-6DB9-4383-8137-0E4EBBCAC2F2}"/>
            </a:ext>
          </a:extLst>
        </xdr:cNvPr>
        <xdr:cNvSpPr txBox="1"/>
      </xdr:nvSpPr>
      <xdr:spPr>
        <a:xfrm>
          <a:off x="10515600" y="724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37757</xdr:rowOff>
    </xdr:from>
    <xdr:to>
      <xdr:col>55</xdr:col>
      <xdr:colOff>88900</xdr:colOff>
      <xdr:row>42</xdr:row>
      <xdr:rowOff>37757</xdr:rowOff>
    </xdr:to>
    <xdr:cxnSp macro="">
      <xdr:nvCxnSpPr>
        <xdr:cNvPr id="116" name="直線コネクタ 115">
          <a:extLst>
            <a:ext uri="{FF2B5EF4-FFF2-40B4-BE49-F238E27FC236}">
              <a16:creationId xmlns:a16="http://schemas.microsoft.com/office/drawing/2014/main" id="{85AC8B68-2CD0-4990-9B18-133E31087604}"/>
            </a:ext>
          </a:extLst>
        </xdr:cNvPr>
        <xdr:cNvCxnSpPr/>
      </xdr:nvCxnSpPr>
      <xdr:spPr>
        <a:xfrm>
          <a:off x="10388600" y="7238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17924</xdr:rowOff>
    </xdr:from>
    <xdr:ext cx="534377" cy="259045"/>
    <xdr:sp macro="" textlink="">
      <xdr:nvSpPr>
        <xdr:cNvPr id="117" name="【道路】&#10;一人当たり延長最大値テキスト">
          <a:extLst>
            <a:ext uri="{FF2B5EF4-FFF2-40B4-BE49-F238E27FC236}">
              <a16:creationId xmlns:a16="http://schemas.microsoft.com/office/drawing/2014/main" id="{413AA282-2F7B-45F2-90DB-F0F7E960C311}"/>
            </a:ext>
          </a:extLst>
        </xdr:cNvPr>
        <xdr:cNvSpPr txBox="1"/>
      </xdr:nvSpPr>
      <xdr:spPr>
        <a:xfrm>
          <a:off x="10515600" y="567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71247</xdr:rowOff>
    </xdr:from>
    <xdr:to>
      <xdr:col>55</xdr:col>
      <xdr:colOff>88900</xdr:colOff>
      <xdr:row>34</xdr:row>
      <xdr:rowOff>71247</xdr:rowOff>
    </xdr:to>
    <xdr:cxnSp macro="">
      <xdr:nvCxnSpPr>
        <xdr:cNvPr id="118" name="直線コネクタ 117">
          <a:extLst>
            <a:ext uri="{FF2B5EF4-FFF2-40B4-BE49-F238E27FC236}">
              <a16:creationId xmlns:a16="http://schemas.microsoft.com/office/drawing/2014/main" id="{A91BCD1C-2552-415A-8ED3-477583369609}"/>
            </a:ext>
          </a:extLst>
        </xdr:cNvPr>
        <xdr:cNvCxnSpPr/>
      </xdr:nvCxnSpPr>
      <xdr:spPr>
        <a:xfrm>
          <a:off x="10388600" y="590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72813</xdr:rowOff>
    </xdr:from>
    <xdr:ext cx="469744" cy="259045"/>
    <xdr:sp macro="" textlink="">
      <xdr:nvSpPr>
        <xdr:cNvPr id="119" name="【道路】&#10;一人当たり延長平均値テキスト">
          <a:extLst>
            <a:ext uri="{FF2B5EF4-FFF2-40B4-BE49-F238E27FC236}">
              <a16:creationId xmlns:a16="http://schemas.microsoft.com/office/drawing/2014/main" id="{A92A634A-4DB6-439C-BD96-9E41DEDD4570}"/>
            </a:ext>
          </a:extLst>
        </xdr:cNvPr>
        <xdr:cNvSpPr txBox="1"/>
      </xdr:nvSpPr>
      <xdr:spPr>
        <a:xfrm>
          <a:off x="10515600" y="6759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49936</xdr:rowOff>
    </xdr:from>
    <xdr:to>
      <xdr:col>55</xdr:col>
      <xdr:colOff>50800</xdr:colOff>
      <xdr:row>40</xdr:row>
      <xdr:rowOff>151536</xdr:rowOff>
    </xdr:to>
    <xdr:sp macro="" textlink="">
      <xdr:nvSpPr>
        <xdr:cNvPr id="120" name="フローチャート: 判断 119">
          <a:extLst>
            <a:ext uri="{FF2B5EF4-FFF2-40B4-BE49-F238E27FC236}">
              <a16:creationId xmlns:a16="http://schemas.microsoft.com/office/drawing/2014/main" id="{BBCF58BF-28EE-4D64-9567-40FB63A25538}"/>
            </a:ext>
          </a:extLst>
        </xdr:cNvPr>
        <xdr:cNvSpPr/>
      </xdr:nvSpPr>
      <xdr:spPr>
        <a:xfrm>
          <a:off x="104267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50394</xdr:rowOff>
    </xdr:from>
    <xdr:to>
      <xdr:col>50</xdr:col>
      <xdr:colOff>165100</xdr:colOff>
      <xdr:row>40</xdr:row>
      <xdr:rowOff>151994</xdr:rowOff>
    </xdr:to>
    <xdr:sp macro="" textlink="">
      <xdr:nvSpPr>
        <xdr:cNvPr id="121" name="フローチャート: 判断 120">
          <a:extLst>
            <a:ext uri="{FF2B5EF4-FFF2-40B4-BE49-F238E27FC236}">
              <a16:creationId xmlns:a16="http://schemas.microsoft.com/office/drawing/2014/main" id="{1A28C2DA-72BF-4A58-ACC4-0AF5A85182BA}"/>
            </a:ext>
          </a:extLst>
        </xdr:cNvPr>
        <xdr:cNvSpPr/>
      </xdr:nvSpPr>
      <xdr:spPr>
        <a:xfrm>
          <a:off x="9588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67119</xdr:rowOff>
    </xdr:from>
    <xdr:to>
      <xdr:col>46</xdr:col>
      <xdr:colOff>38100</xdr:colOff>
      <xdr:row>40</xdr:row>
      <xdr:rowOff>168719</xdr:rowOff>
    </xdr:to>
    <xdr:sp macro="" textlink="">
      <xdr:nvSpPr>
        <xdr:cNvPr id="122" name="フローチャート: 判断 121">
          <a:extLst>
            <a:ext uri="{FF2B5EF4-FFF2-40B4-BE49-F238E27FC236}">
              <a16:creationId xmlns:a16="http://schemas.microsoft.com/office/drawing/2014/main" id="{F90F7CA0-7E04-46AE-A26E-9D624C3482D3}"/>
            </a:ext>
          </a:extLst>
        </xdr:cNvPr>
        <xdr:cNvSpPr/>
      </xdr:nvSpPr>
      <xdr:spPr>
        <a:xfrm>
          <a:off x="8699500" y="692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64833</xdr:rowOff>
    </xdr:from>
    <xdr:to>
      <xdr:col>41</xdr:col>
      <xdr:colOff>101600</xdr:colOff>
      <xdr:row>40</xdr:row>
      <xdr:rowOff>166433</xdr:rowOff>
    </xdr:to>
    <xdr:sp macro="" textlink="">
      <xdr:nvSpPr>
        <xdr:cNvPr id="123" name="フローチャート: 判断 122">
          <a:extLst>
            <a:ext uri="{FF2B5EF4-FFF2-40B4-BE49-F238E27FC236}">
              <a16:creationId xmlns:a16="http://schemas.microsoft.com/office/drawing/2014/main" id="{A1CD595E-8C45-4CC4-9766-6B2AEED0101C}"/>
            </a:ext>
          </a:extLst>
        </xdr:cNvPr>
        <xdr:cNvSpPr/>
      </xdr:nvSpPr>
      <xdr:spPr>
        <a:xfrm>
          <a:off x="7810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70282</xdr:rowOff>
    </xdr:from>
    <xdr:to>
      <xdr:col>36</xdr:col>
      <xdr:colOff>165100</xdr:colOff>
      <xdr:row>41</xdr:row>
      <xdr:rowOff>432</xdr:rowOff>
    </xdr:to>
    <xdr:sp macro="" textlink="">
      <xdr:nvSpPr>
        <xdr:cNvPr id="124" name="フローチャート: 判断 123">
          <a:extLst>
            <a:ext uri="{FF2B5EF4-FFF2-40B4-BE49-F238E27FC236}">
              <a16:creationId xmlns:a16="http://schemas.microsoft.com/office/drawing/2014/main" id="{E463AA79-9B96-423D-915A-CA61F4DB2905}"/>
            </a:ext>
          </a:extLst>
        </xdr:cNvPr>
        <xdr:cNvSpPr/>
      </xdr:nvSpPr>
      <xdr:spPr>
        <a:xfrm>
          <a:off x="6921500" y="69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8DB8A9C-56B1-454A-9977-090007B7007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CC4DD3A-43A0-4E77-8C3D-ADCD918AC9C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9C83A8A-E98E-420C-ABFE-EA8AC27182B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0E88AF9-8833-44AB-85EB-E945A814497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1E691E9-9C37-4AEC-9F8A-75862AFF67A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129604</xdr:rowOff>
    </xdr:from>
    <xdr:to>
      <xdr:col>55</xdr:col>
      <xdr:colOff>50800</xdr:colOff>
      <xdr:row>41</xdr:row>
      <xdr:rowOff>59754</xdr:rowOff>
    </xdr:to>
    <xdr:sp macro="" textlink="">
      <xdr:nvSpPr>
        <xdr:cNvPr id="130" name="楕円 129">
          <a:extLst>
            <a:ext uri="{FF2B5EF4-FFF2-40B4-BE49-F238E27FC236}">
              <a16:creationId xmlns:a16="http://schemas.microsoft.com/office/drawing/2014/main" id="{4C79D506-E398-48BE-859E-D9F15C41CD03}"/>
            </a:ext>
          </a:extLst>
        </xdr:cNvPr>
        <xdr:cNvSpPr/>
      </xdr:nvSpPr>
      <xdr:spPr>
        <a:xfrm>
          <a:off x="10426700" y="698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108031</xdr:rowOff>
    </xdr:from>
    <xdr:ext cx="469744" cy="259045"/>
    <xdr:sp macro="" textlink="">
      <xdr:nvSpPr>
        <xdr:cNvPr id="131" name="【道路】&#10;一人当たり延長該当値テキスト">
          <a:extLst>
            <a:ext uri="{FF2B5EF4-FFF2-40B4-BE49-F238E27FC236}">
              <a16:creationId xmlns:a16="http://schemas.microsoft.com/office/drawing/2014/main" id="{1E03BBFA-6FB5-466F-8FFB-2B45E421A60E}"/>
            </a:ext>
          </a:extLst>
        </xdr:cNvPr>
        <xdr:cNvSpPr txBox="1"/>
      </xdr:nvSpPr>
      <xdr:spPr>
        <a:xfrm>
          <a:off x="10515600" y="696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126708</xdr:rowOff>
    </xdr:from>
    <xdr:to>
      <xdr:col>50</xdr:col>
      <xdr:colOff>165100</xdr:colOff>
      <xdr:row>41</xdr:row>
      <xdr:rowOff>56858</xdr:rowOff>
    </xdr:to>
    <xdr:sp macro="" textlink="">
      <xdr:nvSpPr>
        <xdr:cNvPr id="132" name="楕円 131">
          <a:extLst>
            <a:ext uri="{FF2B5EF4-FFF2-40B4-BE49-F238E27FC236}">
              <a16:creationId xmlns:a16="http://schemas.microsoft.com/office/drawing/2014/main" id="{B6171C22-AB03-4951-B8F4-918402EBFDF6}"/>
            </a:ext>
          </a:extLst>
        </xdr:cNvPr>
        <xdr:cNvSpPr/>
      </xdr:nvSpPr>
      <xdr:spPr>
        <a:xfrm>
          <a:off x="9588500" y="69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6058</xdr:rowOff>
    </xdr:from>
    <xdr:to>
      <xdr:col>55</xdr:col>
      <xdr:colOff>0</xdr:colOff>
      <xdr:row>41</xdr:row>
      <xdr:rowOff>8954</xdr:rowOff>
    </xdr:to>
    <xdr:cxnSp macro="">
      <xdr:nvCxnSpPr>
        <xdr:cNvPr id="133" name="直線コネクタ 132">
          <a:extLst>
            <a:ext uri="{FF2B5EF4-FFF2-40B4-BE49-F238E27FC236}">
              <a16:creationId xmlns:a16="http://schemas.microsoft.com/office/drawing/2014/main" id="{5FE034BC-B55E-4DB3-A004-714205A95963}"/>
            </a:ext>
          </a:extLst>
        </xdr:cNvPr>
        <xdr:cNvCxnSpPr/>
      </xdr:nvCxnSpPr>
      <xdr:spPr>
        <a:xfrm>
          <a:off x="9639300" y="7035508"/>
          <a:ext cx="8382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128765</xdr:rowOff>
    </xdr:from>
    <xdr:to>
      <xdr:col>46</xdr:col>
      <xdr:colOff>38100</xdr:colOff>
      <xdr:row>41</xdr:row>
      <xdr:rowOff>58915</xdr:rowOff>
    </xdr:to>
    <xdr:sp macro="" textlink="">
      <xdr:nvSpPr>
        <xdr:cNvPr id="134" name="楕円 133">
          <a:extLst>
            <a:ext uri="{FF2B5EF4-FFF2-40B4-BE49-F238E27FC236}">
              <a16:creationId xmlns:a16="http://schemas.microsoft.com/office/drawing/2014/main" id="{9AF7F730-83DC-48F7-8A48-4C4E4406BEA4}"/>
            </a:ext>
          </a:extLst>
        </xdr:cNvPr>
        <xdr:cNvSpPr/>
      </xdr:nvSpPr>
      <xdr:spPr>
        <a:xfrm>
          <a:off x="8699500" y="698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6058</xdr:rowOff>
    </xdr:from>
    <xdr:to>
      <xdr:col>50</xdr:col>
      <xdr:colOff>114300</xdr:colOff>
      <xdr:row>41</xdr:row>
      <xdr:rowOff>8115</xdr:rowOff>
    </xdr:to>
    <xdr:cxnSp macro="">
      <xdr:nvCxnSpPr>
        <xdr:cNvPr id="135" name="直線コネクタ 134">
          <a:extLst>
            <a:ext uri="{FF2B5EF4-FFF2-40B4-BE49-F238E27FC236}">
              <a16:creationId xmlns:a16="http://schemas.microsoft.com/office/drawing/2014/main" id="{12E959B4-94F2-437C-BBD4-AD32FCE18D07}"/>
            </a:ext>
          </a:extLst>
        </xdr:cNvPr>
        <xdr:cNvCxnSpPr/>
      </xdr:nvCxnSpPr>
      <xdr:spPr>
        <a:xfrm flipV="1">
          <a:off x="8750300" y="7035508"/>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128804</xdr:rowOff>
    </xdr:from>
    <xdr:to>
      <xdr:col>41</xdr:col>
      <xdr:colOff>101600</xdr:colOff>
      <xdr:row>41</xdr:row>
      <xdr:rowOff>58954</xdr:rowOff>
    </xdr:to>
    <xdr:sp macro="" textlink="">
      <xdr:nvSpPr>
        <xdr:cNvPr id="136" name="楕円 135">
          <a:extLst>
            <a:ext uri="{FF2B5EF4-FFF2-40B4-BE49-F238E27FC236}">
              <a16:creationId xmlns:a16="http://schemas.microsoft.com/office/drawing/2014/main" id="{71D358C8-4E80-49B9-B11F-48EB709B3CB1}"/>
            </a:ext>
          </a:extLst>
        </xdr:cNvPr>
        <xdr:cNvSpPr/>
      </xdr:nvSpPr>
      <xdr:spPr>
        <a:xfrm>
          <a:off x="7810500" y="698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8115</xdr:rowOff>
    </xdr:from>
    <xdr:to>
      <xdr:col>45</xdr:col>
      <xdr:colOff>177800</xdr:colOff>
      <xdr:row>41</xdr:row>
      <xdr:rowOff>8154</xdr:rowOff>
    </xdr:to>
    <xdr:cxnSp macro="">
      <xdr:nvCxnSpPr>
        <xdr:cNvPr id="137" name="直線コネクタ 136">
          <a:extLst>
            <a:ext uri="{FF2B5EF4-FFF2-40B4-BE49-F238E27FC236}">
              <a16:creationId xmlns:a16="http://schemas.microsoft.com/office/drawing/2014/main" id="{ADFCC39F-6A7B-4A83-8460-AD7C48E571FF}"/>
            </a:ext>
          </a:extLst>
        </xdr:cNvPr>
        <xdr:cNvCxnSpPr/>
      </xdr:nvCxnSpPr>
      <xdr:spPr>
        <a:xfrm flipV="1">
          <a:off x="7861300" y="7037565"/>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128460</xdr:rowOff>
    </xdr:from>
    <xdr:to>
      <xdr:col>36</xdr:col>
      <xdr:colOff>165100</xdr:colOff>
      <xdr:row>41</xdr:row>
      <xdr:rowOff>58610</xdr:rowOff>
    </xdr:to>
    <xdr:sp macro="" textlink="">
      <xdr:nvSpPr>
        <xdr:cNvPr id="138" name="楕円 137">
          <a:extLst>
            <a:ext uri="{FF2B5EF4-FFF2-40B4-BE49-F238E27FC236}">
              <a16:creationId xmlns:a16="http://schemas.microsoft.com/office/drawing/2014/main" id="{F3DFA2BA-A83D-4FE1-AFDB-8768C34E0D88}"/>
            </a:ext>
          </a:extLst>
        </xdr:cNvPr>
        <xdr:cNvSpPr/>
      </xdr:nvSpPr>
      <xdr:spPr>
        <a:xfrm>
          <a:off x="6921500" y="698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7810</xdr:rowOff>
    </xdr:from>
    <xdr:to>
      <xdr:col>41</xdr:col>
      <xdr:colOff>50800</xdr:colOff>
      <xdr:row>41</xdr:row>
      <xdr:rowOff>8154</xdr:rowOff>
    </xdr:to>
    <xdr:cxnSp macro="">
      <xdr:nvCxnSpPr>
        <xdr:cNvPr id="139" name="直線コネクタ 138">
          <a:extLst>
            <a:ext uri="{FF2B5EF4-FFF2-40B4-BE49-F238E27FC236}">
              <a16:creationId xmlns:a16="http://schemas.microsoft.com/office/drawing/2014/main" id="{4CD54744-67B4-44AE-9E9C-6DD51E79D362}"/>
            </a:ext>
          </a:extLst>
        </xdr:cNvPr>
        <xdr:cNvCxnSpPr/>
      </xdr:nvCxnSpPr>
      <xdr:spPr>
        <a:xfrm>
          <a:off x="6972300" y="7037260"/>
          <a:ext cx="8890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168521</xdr:rowOff>
    </xdr:from>
    <xdr:ext cx="469744" cy="259045"/>
    <xdr:sp macro="" textlink="">
      <xdr:nvSpPr>
        <xdr:cNvPr id="140" name="n_1aveValue【道路】&#10;一人当たり延長">
          <a:extLst>
            <a:ext uri="{FF2B5EF4-FFF2-40B4-BE49-F238E27FC236}">
              <a16:creationId xmlns:a16="http://schemas.microsoft.com/office/drawing/2014/main" id="{0D11BB43-F040-44FC-8736-3063C8C483AF}"/>
            </a:ext>
          </a:extLst>
        </xdr:cNvPr>
        <xdr:cNvSpPr txBox="1"/>
      </xdr:nvSpPr>
      <xdr:spPr>
        <a:xfrm>
          <a:off x="93917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13796</xdr:rowOff>
    </xdr:from>
    <xdr:ext cx="469744" cy="259045"/>
    <xdr:sp macro="" textlink="">
      <xdr:nvSpPr>
        <xdr:cNvPr id="141" name="n_2aveValue【道路】&#10;一人当たり延長">
          <a:extLst>
            <a:ext uri="{FF2B5EF4-FFF2-40B4-BE49-F238E27FC236}">
              <a16:creationId xmlns:a16="http://schemas.microsoft.com/office/drawing/2014/main" id="{23AF8D0B-B836-4C51-BE50-91A7EBADCDBC}"/>
            </a:ext>
          </a:extLst>
        </xdr:cNvPr>
        <xdr:cNvSpPr txBox="1"/>
      </xdr:nvSpPr>
      <xdr:spPr>
        <a:xfrm>
          <a:off x="8515427" y="670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11510</xdr:rowOff>
    </xdr:from>
    <xdr:ext cx="469744" cy="259045"/>
    <xdr:sp macro="" textlink="">
      <xdr:nvSpPr>
        <xdr:cNvPr id="142" name="n_3aveValue【道路】&#10;一人当たり延長">
          <a:extLst>
            <a:ext uri="{FF2B5EF4-FFF2-40B4-BE49-F238E27FC236}">
              <a16:creationId xmlns:a16="http://schemas.microsoft.com/office/drawing/2014/main" id="{3852EB05-26DD-4A68-8476-72371B0F9DE2}"/>
            </a:ext>
          </a:extLst>
        </xdr:cNvPr>
        <xdr:cNvSpPr txBox="1"/>
      </xdr:nvSpPr>
      <xdr:spPr>
        <a:xfrm>
          <a:off x="7626427" y="669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16959</xdr:rowOff>
    </xdr:from>
    <xdr:ext cx="469744" cy="259045"/>
    <xdr:sp macro="" textlink="">
      <xdr:nvSpPr>
        <xdr:cNvPr id="143" name="n_4aveValue【道路】&#10;一人当たり延長">
          <a:extLst>
            <a:ext uri="{FF2B5EF4-FFF2-40B4-BE49-F238E27FC236}">
              <a16:creationId xmlns:a16="http://schemas.microsoft.com/office/drawing/2014/main" id="{C75F58C2-96F9-4003-9C84-811FFF7D8899}"/>
            </a:ext>
          </a:extLst>
        </xdr:cNvPr>
        <xdr:cNvSpPr txBox="1"/>
      </xdr:nvSpPr>
      <xdr:spPr>
        <a:xfrm>
          <a:off x="6737427" y="670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47985</xdr:rowOff>
    </xdr:from>
    <xdr:ext cx="469744" cy="259045"/>
    <xdr:sp macro="" textlink="">
      <xdr:nvSpPr>
        <xdr:cNvPr id="144" name="n_1mainValue【道路】&#10;一人当たり延長">
          <a:extLst>
            <a:ext uri="{FF2B5EF4-FFF2-40B4-BE49-F238E27FC236}">
              <a16:creationId xmlns:a16="http://schemas.microsoft.com/office/drawing/2014/main" id="{CD69E906-0033-40E7-90CF-DED1D14A5BE6}"/>
            </a:ext>
          </a:extLst>
        </xdr:cNvPr>
        <xdr:cNvSpPr txBox="1"/>
      </xdr:nvSpPr>
      <xdr:spPr>
        <a:xfrm>
          <a:off x="9391727" y="7077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50042</xdr:rowOff>
    </xdr:from>
    <xdr:ext cx="469744" cy="259045"/>
    <xdr:sp macro="" textlink="">
      <xdr:nvSpPr>
        <xdr:cNvPr id="145" name="n_2mainValue【道路】&#10;一人当たり延長">
          <a:extLst>
            <a:ext uri="{FF2B5EF4-FFF2-40B4-BE49-F238E27FC236}">
              <a16:creationId xmlns:a16="http://schemas.microsoft.com/office/drawing/2014/main" id="{99E0AD18-698A-46EF-B3BB-DB3F0E5887A3}"/>
            </a:ext>
          </a:extLst>
        </xdr:cNvPr>
        <xdr:cNvSpPr txBox="1"/>
      </xdr:nvSpPr>
      <xdr:spPr>
        <a:xfrm>
          <a:off x="8515427" y="707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50081</xdr:rowOff>
    </xdr:from>
    <xdr:ext cx="469744" cy="259045"/>
    <xdr:sp macro="" textlink="">
      <xdr:nvSpPr>
        <xdr:cNvPr id="146" name="n_3mainValue【道路】&#10;一人当たり延長">
          <a:extLst>
            <a:ext uri="{FF2B5EF4-FFF2-40B4-BE49-F238E27FC236}">
              <a16:creationId xmlns:a16="http://schemas.microsoft.com/office/drawing/2014/main" id="{48DC25AE-DFFD-4D8F-AF57-56D46BA42A94}"/>
            </a:ext>
          </a:extLst>
        </xdr:cNvPr>
        <xdr:cNvSpPr txBox="1"/>
      </xdr:nvSpPr>
      <xdr:spPr>
        <a:xfrm>
          <a:off x="7626427" y="70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49737</xdr:rowOff>
    </xdr:from>
    <xdr:ext cx="469744" cy="259045"/>
    <xdr:sp macro="" textlink="">
      <xdr:nvSpPr>
        <xdr:cNvPr id="147" name="n_4mainValue【道路】&#10;一人当たり延長">
          <a:extLst>
            <a:ext uri="{FF2B5EF4-FFF2-40B4-BE49-F238E27FC236}">
              <a16:creationId xmlns:a16="http://schemas.microsoft.com/office/drawing/2014/main" id="{C6776164-4AF9-4115-B5AA-19DA7EF701DE}"/>
            </a:ext>
          </a:extLst>
        </xdr:cNvPr>
        <xdr:cNvSpPr txBox="1"/>
      </xdr:nvSpPr>
      <xdr:spPr>
        <a:xfrm>
          <a:off x="6737427" y="707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740EA853-C767-4834-9CFF-6A23D94A35D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9EE58EDB-66D6-4280-A5BE-9C6007550D8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B973CA6C-0F9B-4AB3-BD49-494F4CEEFF7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A0024E8B-92F5-4DB4-8DD6-9943B6D962A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4047B359-2995-4B6B-B73B-B43F7EE7A62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DBE4ABD-E053-4FE0-AC32-66E9E65F392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CA23DC7F-6AC5-4A04-8750-828FBA4FA10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5B38A76-F286-4C32-8DCB-3AE7F4EAEFE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5A752920-1E0E-48F7-8D57-DD7B5E8A6DA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C49A54C0-3888-4455-9E0C-69FD85BD9C8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53E48596-634E-4CFD-B206-8D753A2A4ED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6DC1181C-A1BC-4AF7-8761-1B4D995757F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16202A3-4DAE-44B7-B65C-45CF9A03F14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4349F3EB-6963-4051-90CB-83E39B22ADC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4EFA9BC-01FE-4910-A593-9DE325ED07A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3C7DB60B-633D-45F3-8320-32AC079DDE8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E4E524C-5CE1-488B-8CAD-76818360A4C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C14FAEDA-A987-4108-8A80-08786A0B518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DA5C53F0-2E1B-412B-B3A4-41B05750709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3AF9A7-EDAC-4FA6-824E-1512932F940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E17FFF7-692E-4FD6-BAD9-150375D642F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807DF2FE-F346-45FD-B1F2-CDFCFE151BA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3B16A1FA-BCD3-4F9A-BEDD-C7567638C87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F62747A7-180B-4495-B6B8-81C744D8B39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D5749CBA-666D-4929-9D74-3A183F0069F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63</xdr:row>
      <xdr:rowOff>169817</xdr:rowOff>
    </xdr:to>
    <xdr:cxnSp macro="">
      <xdr:nvCxnSpPr>
        <xdr:cNvPr id="173" name="直線コネクタ 172">
          <a:extLst>
            <a:ext uri="{FF2B5EF4-FFF2-40B4-BE49-F238E27FC236}">
              <a16:creationId xmlns:a16="http://schemas.microsoft.com/office/drawing/2014/main" id="{664E72EC-5DCE-4450-85A2-0F3BA9118170}"/>
            </a:ext>
          </a:extLst>
        </xdr:cNvPr>
        <xdr:cNvCxnSpPr/>
      </xdr:nvCxnSpPr>
      <xdr:spPr>
        <a:xfrm flipV="1">
          <a:off x="4634865" y="9617528"/>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2194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6D768938-E78C-423A-8244-F0534EC4E762}"/>
            </a:ext>
          </a:extLst>
        </xdr:cNvPr>
        <xdr:cNvSpPr txBox="1"/>
      </xdr:nvSpPr>
      <xdr:spPr>
        <a:xfrm>
          <a:off x="4673600" y="1097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169817</xdr:rowOff>
    </xdr:from>
    <xdr:to>
      <xdr:col>24</xdr:col>
      <xdr:colOff>152400</xdr:colOff>
      <xdr:row>63</xdr:row>
      <xdr:rowOff>169817</xdr:rowOff>
    </xdr:to>
    <xdr:cxnSp macro="">
      <xdr:nvCxnSpPr>
        <xdr:cNvPr id="175" name="直線コネクタ 174">
          <a:extLst>
            <a:ext uri="{FF2B5EF4-FFF2-40B4-BE49-F238E27FC236}">
              <a16:creationId xmlns:a16="http://schemas.microsoft.com/office/drawing/2014/main" id="{4244DA02-ECCD-405D-AF95-9495929D0F74}"/>
            </a:ext>
          </a:extLst>
        </xdr:cNvPr>
        <xdr:cNvCxnSpPr/>
      </xdr:nvCxnSpPr>
      <xdr:spPr>
        <a:xfrm>
          <a:off x="4546600" y="109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8E1E579D-7EA4-44AB-989B-4F8969E49948}"/>
            </a:ext>
          </a:extLst>
        </xdr:cNvPr>
        <xdr:cNvSpPr txBox="1"/>
      </xdr:nvSpPr>
      <xdr:spPr>
        <a:xfrm>
          <a:off x="4673600" y="9392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77" name="直線コネクタ 176">
          <a:extLst>
            <a:ext uri="{FF2B5EF4-FFF2-40B4-BE49-F238E27FC236}">
              <a16:creationId xmlns:a16="http://schemas.microsoft.com/office/drawing/2014/main" id="{5CAEDEDA-76EC-44C9-AD18-9F39DCEEB8E7}"/>
            </a:ext>
          </a:extLst>
        </xdr:cNvPr>
        <xdr:cNvCxnSpPr/>
      </xdr:nvCxnSpPr>
      <xdr:spPr>
        <a:xfrm>
          <a:off x="4546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118671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64882C8C-7C79-4874-BF07-0799B1AB9429}"/>
            </a:ext>
          </a:extLst>
        </xdr:cNvPr>
        <xdr:cNvSpPr txBox="1"/>
      </xdr:nvSpPr>
      <xdr:spPr>
        <a:xfrm>
          <a:off x="4673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a:extLst>
            <a:ext uri="{FF2B5EF4-FFF2-40B4-BE49-F238E27FC236}">
              <a16:creationId xmlns:a16="http://schemas.microsoft.com/office/drawing/2014/main" id="{A4EF3333-52EB-4BBC-93A7-199BE7AF3A6A}"/>
            </a:ext>
          </a:extLst>
        </xdr:cNvPr>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0" name="フローチャート: 判断 179">
          <a:extLst>
            <a:ext uri="{FF2B5EF4-FFF2-40B4-BE49-F238E27FC236}">
              <a16:creationId xmlns:a16="http://schemas.microsoft.com/office/drawing/2014/main" id="{B6C7C63B-BCCE-4B01-8799-CC050DFFDB73}"/>
            </a:ext>
          </a:extLst>
        </xdr:cNvPr>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105954</xdr:rowOff>
    </xdr:from>
    <xdr:to>
      <xdr:col>15</xdr:col>
      <xdr:colOff>101600</xdr:colOff>
      <xdr:row>61</xdr:row>
      <xdr:rowOff>36104</xdr:rowOff>
    </xdr:to>
    <xdr:sp macro="" textlink="">
      <xdr:nvSpPr>
        <xdr:cNvPr id="181" name="フローチャート: 判断 180">
          <a:extLst>
            <a:ext uri="{FF2B5EF4-FFF2-40B4-BE49-F238E27FC236}">
              <a16:creationId xmlns:a16="http://schemas.microsoft.com/office/drawing/2014/main" id="{7689C2F0-A970-4133-A09C-68D189911E26}"/>
            </a:ext>
          </a:extLst>
        </xdr:cNvPr>
        <xdr:cNvSpPr/>
      </xdr:nvSpPr>
      <xdr:spPr>
        <a:xfrm>
          <a:off x="2857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82" name="フローチャート: 判断 181">
          <a:extLst>
            <a:ext uri="{FF2B5EF4-FFF2-40B4-BE49-F238E27FC236}">
              <a16:creationId xmlns:a16="http://schemas.microsoft.com/office/drawing/2014/main" id="{F380F03C-DAE2-4F9A-9C10-C0046F35EFE9}"/>
            </a:ext>
          </a:extLst>
        </xdr:cNvPr>
        <xdr:cNvSpPr/>
      </xdr:nvSpPr>
      <xdr:spPr>
        <a:xfrm>
          <a:off x="1968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61867</xdr:rowOff>
    </xdr:from>
    <xdr:to>
      <xdr:col>6</xdr:col>
      <xdr:colOff>38100</xdr:colOff>
      <xdr:row>60</xdr:row>
      <xdr:rowOff>163467</xdr:rowOff>
    </xdr:to>
    <xdr:sp macro="" textlink="">
      <xdr:nvSpPr>
        <xdr:cNvPr id="183" name="フローチャート: 判断 182">
          <a:extLst>
            <a:ext uri="{FF2B5EF4-FFF2-40B4-BE49-F238E27FC236}">
              <a16:creationId xmlns:a16="http://schemas.microsoft.com/office/drawing/2014/main" id="{C05EF55D-0A66-4FC7-93FD-0552DB70EAB5}"/>
            </a:ext>
          </a:extLst>
        </xdr:cNvPr>
        <xdr:cNvSpPr/>
      </xdr:nvSpPr>
      <xdr:spPr>
        <a:xfrm>
          <a:off x="1079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7BA3B58-E3D1-4DFD-A468-048D56DF854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9937C78-2145-4EE6-A8D0-1B27887BE5B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EA914F9-063B-4CD5-8A6F-2A6DFDBC955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4406D07-B13A-4F22-A0A8-7BAF0BA4091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CB6E334-E100-4B4C-B29B-B713647D3E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153307</xdr:rowOff>
    </xdr:from>
    <xdr:to>
      <xdr:col>24</xdr:col>
      <xdr:colOff>114300</xdr:colOff>
      <xdr:row>60</xdr:row>
      <xdr:rowOff>83457</xdr:rowOff>
    </xdr:to>
    <xdr:sp macro="" textlink="">
      <xdr:nvSpPr>
        <xdr:cNvPr id="189" name="楕円 188">
          <a:extLst>
            <a:ext uri="{FF2B5EF4-FFF2-40B4-BE49-F238E27FC236}">
              <a16:creationId xmlns:a16="http://schemas.microsoft.com/office/drawing/2014/main" id="{DC6C76F9-E2C2-48A0-8104-08FD67A6CBBA}"/>
            </a:ext>
          </a:extLst>
        </xdr:cNvPr>
        <xdr:cNvSpPr/>
      </xdr:nvSpPr>
      <xdr:spPr>
        <a:xfrm>
          <a:off x="45847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4734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678BC6F8-C64A-4331-A0AA-E29DB1C8896D}"/>
            </a:ext>
          </a:extLst>
        </xdr:cNvPr>
        <xdr:cNvSpPr txBox="1"/>
      </xdr:nvSpPr>
      <xdr:spPr>
        <a:xfrm>
          <a:off x="4673600" y="1012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114119</xdr:rowOff>
    </xdr:from>
    <xdr:to>
      <xdr:col>20</xdr:col>
      <xdr:colOff>38100</xdr:colOff>
      <xdr:row>60</xdr:row>
      <xdr:rowOff>44269</xdr:rowOff>
    </xdr:to>
    <xdr:sp macro="" textlink="">
      <xdr:nvSpPr>
        <xdr:cNvPr id="191" name="楕円 190">
          <a:extLst>
            <a:ext uri="{FF2B5EF4-FFF2-40B4-BE49-F238E27FC236}">
              <a16:creationId xmlns:a16="http://schemas.microsoft.com/office/drawing/2014/main" id="{084EBF28-146E-40B6-B536-4C38C28276E9}"/>
            </a:ext>
          </a:extLst>
        </xdr:cNvPr>
        <xdr:cNvSpPr/>
      </xdr:nvSpPr>
      <xdr:spPr>
        <a:xfrm>
          <a:off x="37465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164919</xdr:rowOff>
    </xdr:from>
    <xdr:to>
      <xdr:col>24</xdr:col>
      <xdr:colOff>63500</xdr:colOff>
      <xdr:row>60</xdr:row>
      <xdr:rowOff>32657</xdr:rowOff>
    </xdr:to>
    <xdr:cxnSp macro="">
      <xdr:nvCxnSpPr>
        <xdr:cNvPr id="192" name="直線コネクタ 191">
          <a:extLst>
            <a:ext uri="{FF2B5EF4-FFF2-40B4-BE49-F238E27FC236}">
              <a16:creationId xmlns:a16="http://schemas.microsoft.com/office/drawing/2014/main" id="{370D16AE-3036-489E-93BB-283C00784C76}"/>
            </a:ext>
          </a:extLst>
        </xdr:cNvPr>
        <xdr:cNvCxnSpPr/>
      </xdr:nvCxnSpPr>
      <xdr:spPr>
        <a:xfrm>
          <a:off x="3797300" y="10280469"/>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109220</xdr:rowOff>
    </xdr:from>
    <xdr:to>
      <xdr:col>15</xdr:col>
      <xdr:colOff>101600</xdr:colOff>
      <xdr:row>60</xdr:row>
      <xdr:rowOff>39370</xdr:rowOff>
    </xdr:to>
    <xdr:sp macro="" textlink="">
      <xdr:nvSpPr>
        <xdr:cNvPr id="193" name="楕円 192">
          <a:extLst>
            <a:ext uri="{FF2B5EF4-FFF2-40B4-BE49-F238E27FC236}">
              <a16:creationId xmlns:a16="http://schemas.microsoft.com/office/drawing/2014/main" id="{E8380981-9B83-481C-BC0A-F0A15C32B66A}"/>
            </a:ext>
          </a:extLst>
        </xdr:cNvPr>
        <xdr:cNvSpPr/>
      </xdr:nvSpPr>
      <xdr:spPr>
        <a:xfrm>
          <a:off x="2857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160020</xdr:rowOff>
    </xdr:from>
    <xdr:to>
      <xdr:col>19</xdr:col>
      <xdr:colOff>177800</xdr:colOff>
      <xdr:row>59</xdr:row>
      <xdr:rowOff>164919</xdr:rowOff>
    </xdr:to>
    <xdr:cxnSp macro="">
      <xdr:nvCxnSpPr>
        <xdr:cNvPr id="194" name="直線コネクタ 193">
          <a:extLst>
            <a:ext uri="{FF2B5EF4-FFF2-40B4-BE49-F238E27FC236}">
              <a16:creationId xmlns:a16="http://schemas.microsoft.com/office/drawing/2014/main" id="{1CE2452A-21F2-4186-9F56-94CB1C396300}"/>
            </a:ext>
          </a:extLst>
        </xdr:cNvPr>
        <xdr:cNvCxnSpPr/>
      </xdr:nvCxnSpPr>
      <xdr:spPr>
        <a:xfrm>
          <a:off x="2908300" y="1027557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71665</xdr:rowOff>
    </xdr:from>
    <xdr:to>
      <xdr:col>10</xdr:col>
      <xdr:colOff>165100</xdr:colOff>
      <xdr:row>60</xdr:row>
      <xdr:rowOff>1815</xdr:rowOff>
    </xdr:to>
    <xdr:sp macro="" textlink="">
      <xdr:nvSpPr>
        <xdr:cNvPr id="195" name="楕円 194">
          <a:extLst>
            <a:ext uri="{FF2B5EF4-FFF2-40B4-BE49-F238E27FC236}">
              <a16:creationId xmlns:a16="http://schemas.microsoft.com/office/drawing/2014/main" id="{EB26D452-823B-4436-97BC-33EEBE909448}"/>
            </a:ext>
          </a:extLst>
        </xdr:cNvPr>
        <xdr:cNvSpPr/>
      </xdr:nvSpPr>
      <xdr:spPr>
        <a:xfrm>
          <a:off x="19685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122465</xdr:rowOff>
    </xdr:from>
    <xdr:to>
      <xdr:col>15</xdr:col>
      <xdr:colOff>50800</xdr:colOff>
      <xdr:row>59</xdr:row>
      <xdr:rowOff>160020</xdr:rowOff>
    </xdr:to>
    <xdr:cxnSp macro="">
      <xdr:nvCxnSpPr>
        <xdr:cNvPr id="196" name="直線コネクタ 195">
          <a:extLst>
            <a:ext uri="{FF2B5EF4-FFF2-40B4-BE49-F238E27FC236}">
              <a16:creationId xmlns:a16="http://schemas.microsoft.com/office/drawing/2014/main" id="{FFCEA1DC-EF47-4D21-B6BF-C8A626FBD6DE}"/>
            </a:ext>
          </a:extLst>
        </xdr:cNvPr>
        <xdr:cNvCxnSpPr/>
      </xdr:nvCxnSpPr>
      <xdr:spPr>
        <a:xfrm>
          <a:off x="2019300" y="10238015"/>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47172</xdr:rowOff>
    </xdr:from>
    <xdr:to>
      <xdr:col>6</xdr:col>
      <xdr:colOff>38100</xdr:colOff>
      <xdr:row>59</xdr:row>
      <xdr:rowOff>148772</xdr:rowOff>
    </xdr:to>
    <xdr:sp macro="" textlink="">
      <xdr:nvSpPr>
        <xdr:cNvPr id="197" name="楕円 196">
          <a:extLst>
            <a:ext uri="{FF2B5EF4-FFF2-40B4-BE49-F238E27FC236}">
              <a16:creationId xmlns:a16="http://schemas.microsoft.com/office/drawing/2014/main" id="{C15EC008-6B15-432A-B529-FCFB1FFB0B7D}"/>
            </a:ext>
          </a:extLst>
        </xdr:cNvPr>
        <xdr:cNvSpPr/>
      </xdr:nvSpPr>
      <xdr:spPr>
        <a:xfrm>
          <a:off x="1079500" y="1016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97972</xdr:rowOff>
    </xdr:from>
    <xdr:to>
      <xdr:col>10</xdr:col>
      <xdr:colOff>114300</xdr:colOff>
      <xdr:row>59</xdr:row>
      <xdr:rowOff>122465</xdr:rowOff>
    </xdr:to>
    <xdr:cxnSp macro="">
      <xdr:nvCxnSpPr>
        <xdr:cNvPr id="198" name="直線コネクタ 197">
          <a:extLst>
            <a:ext uri="{FF2B5EF4-FFF2-40B4-BE49-F238E27FC236}">
              <a16:creationId xmlns:a16="http://schemas.microsoft.com/office/drawing/2014/main" id="{276A9FB5-A4E5-401B-AD3D-B03362051A5E}"/>
            </a:ext>
          </a:extLst>
        </xdr:cNvPr>
        <xdr:cNvCxnSpPr/>
      </xdr:nvCxnSpPr>
      <xdr:spPr>
        <a:xfrm>
          <a:off x="1130300" y="1021352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48458</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98B4CA95-7C23-4308-BF12-E374D7400B6F}"/>
            </a:ext>
          </a:extLst>
        </xdr:cNvPr>
        <xdr:cNvSpPr txBox="1"/>
      </xdr:nvSpPr>
      <xdr:spPr>
        <a:xfrm>
          <a:off x="35820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27231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580DA59F-F7B5-4E2F-BAD2-A8B3A90D193A}"/>
            </a:ext>
          </a:extLst>
        </xdr:cNvPr>
        <xdr:cNvSpPr txBox="1"/>
      </xdr:nvSpPr>
      <xdr:spPr>
        <a:xfrm>
          <a:off x="2705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4371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DBD6AEE1-0DA4-4C61-8A9F-D95339065DA2}"/>
            </a:ext>
          </a:extLst>
        </xdr:cNvPr>
        <xdr:cNvSpPr txBox="1"/>
      </xdr:nvSpPr>
      <xdr:spPr>
        <a:xfrm>
          <a:off x="1816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154594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BC31715B-398B-4083-B9D2-1F2C4A7C472F}"/>
            </a:ext>
          </a:extLst>
        </xdr:cNvPr>
        <xdr:cNvSpPr txBox="1"/>
      </xdr:nvSpPr>
      <xdr:spPr>
        <a:xfrm>
          <a:off x="927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60796</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C16D3D29-1AED-4F49-9E47-CB45B0EBDBF0}"/>
            </a:ext>
          </a:extLst>
        </xdr:cNvPr>
        <xdr:cNvSpPr txBox="1"/>
      </xdr:nvSpPr>
      <xdr:spPr>
        <a:xfrm>
          <a:off x="35820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55897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C350746D-049D-45B0-8C7D-CCEBC448543C}"/>
            </a:ext>
          </a:extLst>
        </xdr:cNvPr>
        <xdr:cNvSpPr txBox="1"/>
      </xdr:nvSpPr>
      <xdr:spPr>
        <a:xfrm>
          <a:off x="2705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18342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C7BF3BC9-B697-404B-A54F-F219F57A2C8C}"/>
            </a:ext>
          </a:extLst>
        </xdr:cNvPr>
        <xdr:cNvSpPr txBox="1"/>
      </xdr:nvSpPr>
      <xdr:spPr>
        <a:xfrm>
          <a:off x="1816744" y="996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165299</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F3AE20B4-232C-46B4-892D-5EC5042E98C1}"/>
            </a:ext>
          </a:extLst>
        </xdr:cNvPr>
        <xdr:cNvSpPr txBox="1"/>
      </xdr:nvSpPr>
      <xdr:spPr>
        <a:xfrm>
          <a:off x="9277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AE3889B2-1C66-48D4-A417-BC0F57C4183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51BB460-6572-43B1-83DE-97AE08D0E65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F3D9145A-D5A0-4526-BBE4-182C6084C26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E9248DFF-5F0B-48D7-A6CC-BAA08B661AA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A55E7A03-D788-4838-B85B-91563E894E5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A7DECAD1-3BE2-4E38-82D2-BDAD0452910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8634330-C672-4150-B605-7B3A98D5E56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4104AA79-A838-4232-AAE3-2CF8B395A03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F11F1DA5-99A9-46DB-B4F1-3A32BC24E16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39614BFF-2375-47F8-8A1E-460DF1EA26F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D10A1B97-E03F-4BE5-984C-26FEB8D27A2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7291761B-CFED-4636-AD50-D9D56129221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3240CB88-7D71-47C3-A5AB-8F66453C369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86BCB4B6-63C4-459B-A7F5-566C53C4D051}"/>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F10996E5-8B24-4510-8076-052A56132AE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1245DC92-F0D0-4221-A123-E205B86073F6}"/>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B00351C4-1595-4FD4-8DBF-B8E1FC312A5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268197DC-A5B1-4EBD-A766-2EE46ED52702}"/>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4C9E6EAB-0D6D-4E1F-BFAC-D11EBFD3551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F3E5FF9E-B533-4A7A-80CF-42FAC2F92776}"/>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6732DB2E-206A-4BB6-BEEF-5305A8B4C35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A2001C9C-70A9-4C54-BD31-83A6D7B32CA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3EC9A7AB-30E6-45DB-9CA0-23674D965AE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13444</xdr:rowOff>
    </xdr:from>
    <xdr:to>
      <xdr:col>54</xdr:col>
      <xdr:colOff>189865</xdr:colOff>
      <xdr:row>64</xdr:row>
      <xdr:rowOff>72377</xdr:rowOff>
    </xdr:to>
    <xdr:cxnSp macro="">
      <xdr:nvCxnSpPr>
        <xdr:cNvPr id="230" name="直線コネクタ 229">
          <a:extLst>
            <a:ext uri="{FF2B5EF4-FFF2-40B4-BE49-F238E27FC236}">
              <a16:creationId xmlns:a16="http://schemas.microsoft.com/office/drawing/2014/main" id="{9A9E5FE4-CE45-41C7-B58E-0AE73D8252B3}"/>
            </a:ext>
          </a:extLst>
        </xdr:cNvPr>
        <xdr:cNvCxnSpPr/>
      </xdr:nvCxnSpPr>
      <xdr:spPr>
        <a:xfrm flipV="1">
          <a:off x="10476865" y="9614644"/>
          <a:ext cx="0" cy="1430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76204</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8E2AA8C2-E365-443D-8C44-84E9793074FA}"/>
            </a:ext>
          </a:extLst>
        </xdr:cNvPr>
        <xdr:cNvSpPr txBox="1"/>
      </xdr:nvSpPr>
      <xdr:spPr>
        <a:xfrm>
          <a:off x="10515600" y="1104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72377</xdr:rowOff>
    </xdr:from>
    <xdr:to>
      <xdr:col>55</xdr:col>
      <xdr:colOff>88900</xdr:colOff>
      <xdr:row>64</xdr:row>
      <xdr:rowOff>72377</xdr:rowOff>
    </xdr:to>
    <xdr:cxnSp macro="">
      <xdr:nvCxnSpPr>
        <xdr:cNvPr id="232" name="直線コネクタ 231">
          <a:extLst>
            <a:ext uri="{FF2B5EF4-FFF2-40B4-BE49-F238E27FC236}">
              <a16:creationId xmlns:a16="http://schemas.microsoft.com/office/drawing/2014/main" id="{84C29441-25CF-4C24-AD6C-2E5EEB31C7EC}"/>
            </a:ext>
          </a:extLst>
        </xdr:cNvPr>
        <xdr:cNvCxnSpPr/>
      </xdr:nvCxnSpPr>
      <xdr:spPr>
        <a:xfrm>
          <a:off x="10388600" y="1104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131571</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56939ACB-943B-4260-B545-A45C589B71DE}"/>
            </a:ext>
          </a:extLst>
        </xdr:cNvPr>
        <xdr:cNvSpPr txBox="1"/>
      </xdr:nvSpPr>
      <xdr:spPr>
        <a:xfrm>
          <a:off x="10515600" y="9389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13444</xdr:rowOff>
    </xdr:from>
    <xdr:to>
      <xdr:col>55</xdr:col>
      <xdr:colOff>88900</xdr:colOff>
      <xdr:row>56</xdr:row>
      <xdr:rowOff>13444</xdr:rowOff>
    </xdr:to>
    <xdr:cxnSp macro="">
      <xdr:nvCxnSpPr>
        <xdr:cNvPr id="234" name="直線コネクタ 233">
          <a:extLst>
            <a:ext uri="{FF2B5EF4-FFF2-40B4-BE49-F238E27FC236}">
              <a16:creationId xmlns:a16="http://schemas.microsoft.com/office/drawing/2014/main" id="{12060572-D1FA-4501-AC20-A0ABAE39D84A}"/>
            </a:ext>
          </a:extLst>
        </xdr:cNvPr>
        <xdr:cNvCxnSpPr/>
      </xdr:nvCxnSpPr>
      <xdr:spPr>
        <a:xfrm>
          <a:off x="10388600" y="961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85255</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28B3E46E-2158-4E4E-B2E2-5DA5797EEE3C}"/>
            </a:ext>
          </a:extLst>
        </xdr:cNvPr>
        <xdr:cNvSpPr txBox="1"/>
      </xdr:nvSpPr>
      <xdr:spPr>
        <a:xfrm>
          <a:off x="10515600" y="10715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62378</xdr:rowOff>
    </xdr:from>
    <xdr:to>
      <xdr:col>55</xdr:col>
      <xdr:colOff>50800</xdr:colOff>
      <xdr:row>63</xdr:row>
      <xdr:rowOff>163978</xdr:rowOff>
    </xdr:to>
    <xdr:sp macro="" textlink="">
      <xdr:nvSpPr>
        <xdr:cNvPr id="236" name="フローチャート: 判断 235">
          <a:extLst>
            <a:ext uri="{FF2B5EF4-FFF2-40B4-BE49-F238E27FC236}">
              <a16:creationId xmlns:a16="http://schemas.microsoft.com/office/drawing/2014/main" id="{1E3EE3BA-42A2-40D4-94A3-22F175D1C7B8}"/>
            </a:ext>
          </a:extLst>
        </xdr:cNvPr>
        <xdr:cNvSpPr/>
      </xdr:nvSpPr>
      <xdr:spPr>
        <a:xfrm>
          <a:off x="10426700" y="1086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62181</xdr:rowOff>
    </xdr:from>
    <xdr:to>
      <xdr:col>50</xdr:col>
      <xdr:colOff>165100</xdr:colOff>
      <xdr:row>63</xdr:row>
      <xdr:rowOff>163781</xdr:rowOff>
    </xdr:to>
    <xdr:sp macro="" textlink="">
      <xdr:nvSpPr>
        <xdr:cNvPr id="237" name="フローチャート: 判断 236">
          <a:extLst>
            <a:ext uri="{FF2B5EF4-FFF2-40B4-BE49-F238E27FC236}">
              <a16:creationId xmlns:a16="http://schemas.microsoft.com/office/drawing/2014/main" id="{B2FC2237-7262-495E-B815-0851B3470FAB}"/>
            </a:ext>
          </a:extLst>
        </xdr:cNvPr>
        <xdr:cNvSpPr/>
      </xdr:nvSpPr>
      <xdr:spPr>
        <a:xfrm>
          <a:off x="9588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57932</xdr:rowOff>
    </xdr:from>
    <xdr:to>
      <xdr:col>46</xdr:col>
      <xdr:colOff>38100</xdr:colOff>
      <xdr:row>63</xdr:row>
      <xdr:rowOff>159532</xdr:rowOff>
    </xdr:to>
    <xdr:sp macro="" textlink="">
      <xdr:nvSpPr>
        <xdr:cNvPr id="238" name="フローチャート: 判断 237">
          <a:extLst>
            <a:ext uri="{FF2B5EF4-FFF2-40B4-BE49-F238E27FC236}">
              <a16:creationId xmlns:a16="http://schemas.microsoft.com/office/drawing/2014/main" id="{34BDD2F0-52EA-4D70-A358-415774F42D7B}"/>
            </a:ext>
          </a:extLst>
        </xdr:cNvPr>
        <xdr:cNvSpPr/>
      </xdr:nvSpPr>
      <xdr:spPr>
        <a:xfrm>
          <a:off x="8699500" y="1085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61275</xdr:rowOff>
    </xdr:from>
    <xdr:to>
      <xdr:col>41</xdr:col>
      <xdr:colOff>101600</xdr:colOff>
      <xdr:row>63</xdr:row>
      <xdr:rowOff>162875</xdr:rowOff>
    </xdr:to>
    <xdr:sp macro="" textlink="">
      <xdr:nvSpPr>
        <xdr:cNvPr id="239" name="フローチャート: 判断 238">
          <a:extLst>
            <a:ext uri="{FF2B5EF4-FFF2-40B4-BE49-F238E27FC236}">
              <a16:creationId xmlns:a16="http://schemas.microsoft.com/office/drawing/2014/main" id="{1F0D29AF-1097-425E-88DE-F6FCBFDED0F3}"/>
            </a:ext>
          </a:extLst>
        </xdr:cNvPr>
        <xdr:cNvSpPr/>
      </xdr:nvSpPr>
      <xdr:spPr>
        <a:xfrm>
          <a:off x="7810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61284</xdr:rowOff>
    </xdr:from>
    <xdr:to>
      <xdr:col>36</xdr:col>
      <xdr:colOff>165100</xdr:colOff>
      <xdr:row>63</xdr:row>
      <xdr:rowOff>162884</xdr:rowOff>
    </xdr:to>
    <xdr:sp macro="" textlink="">
      <xdr:nvSpPr>
        <xdr:cNvPr id="240" name="フローチャート: 判断 239">
          <a:extLst>
            <a:ext uri="{FF2B5EF4-FFF2-40B4-BE49-F238E27FC236}">
              <a16:creationId xmlns:a16="http://schemas.microsoft.com/office/drawing/2014/main" id="{AE8B68A2-ED5F-4987-BD14-67A7CB626C69}"/>
            </a:ext>
          </a:extLst>
        </xdr:cNvPr>
        <xdr:cNvSpPr/>
      </xdr:nvSpPr>
      <xdr:spPr>
        <a:xfrm>
          <a:off x="6921500" y="1086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D8E3438-C27C-4832-ABC1-2926BC2DF49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6F7986A-1AB1-448C-892D-30E918E3FBD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9996A42-CBBE-45EE-857D-53436B5E4B1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3575CC9-2C3F-4892-A755-3E5B00D391D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CE58B0B-FBF4-41BC-8847-3A4FD6E2CEF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75170</xdr:rowOff>
    </xdr:from>
    <xdr:to>
      <xdr:col>55</xdr:col>
      <xdr:colOff>50800</xdr:colOff>
      <xdr:row>64</xdr:row>
      <xdr:rowOff>5320</xdr:rowOff>
    </xdr:to>
    <xdr:sp macro="" textlink="">
      <xdr:nvSpPr>
        <xdr:cNvPr id="246" name="楕円 245">
          <a:extLst>
            <a:ext uri="{FF2B5EF4-FFF2-40B4-BE49-F238E27FC236}">
              <a16:creationId xmlns:a16="http://schemas.microsoft.com/office/drawing/2014/main" id="{D047F805-12D0-4F66-88A9-FF159437F21E}"/>
            </a:ext>
          </a:extLst>
        </xdr:cNvPr>
        <xdr:cNvSpPr/>
      </xdr:nvSpPr>
      <xdr:spPr>
        <a:xfrm>
          <a:off x="10426700" y="1087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40804</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BF31A04D-4A86-402C-9679-EE67A48F90A7}"/>
            </a:ext>
          </a:extLst>
        </xdr:cNvPr>
        <xdr:cNvSpPr txBox="1"/>
      </xdr:nvSpPr>
      <xdr:spPr>
        <a:xfrm>
          <a:off x="10515600" y="1084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70755</xdr:rowOff>
    </xdr:from>
    <xdr:to>
      <xdr:col>50</xdr:col>
      <xdr:colOff>165100</xdr:colOff>
      <xdr:row>64</xdr:row>
      <xdr:rowOff>905</xdr:rowOff>
    </xdr:to>
    <xdr:sp macro="" textlink="">
      <xdr:nvSpPr>
        <xdr:cNvPr id="248" name="楕円 247">
          <a:extLst>
            <a:ext uri="{FF2B5EF4-FFF2-40B4-BE49-F238E27FC236}">
              <a16:creationId xmlns:a16="http://schemas.microsoft.com/office/drawing/2014/main" id="{08F1E9C1-85CC-4E0D-AC35-F4543EABBBFD}"/>
            </a:ext>
          </a:extLst>
        </xdr:cNvPr>
        <xdr:cNvSpPr/>
      </xdr:nvSpPr>
      <xdr:spPr>
        <a:xfrm>
          <a:off x="9588500" y="1087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121555</xdr:rowOff>
    </xdr:from>
    <xdr:to>
      <xdr:col>55</xdr:col>
      <xdr:colOff>0</xdr:colOff>
      <xdr:row>63</xdr:row>
      <xdr:rowOff>125970</xdr:rowOff>
    </xdr:to>
    <xdr:cxnSp macro="">
      <xdr:nvCxnSpPr>
        <xdr:cNvPr id="249" name="直線コネクタ 248">
          <a:extLst>
            <a:ext uri="{FF2B5EF4-FFF2-40B4-BE49-F238E27FC236}">
              <a16:creationId xmlns:a16="http://schemas.microsoft.com/office/drawing/2014/main" id="{D8B771EB-7092-4938-B124-4A3FACEBF210}"/>
            </a:ext>
          </a:extLst>
        </xdr:cNvPr>
        <xdr:cNvCxnSpPr/>
      </xdr:nvCxnSpPr>
      <xdr:spPr>
        <a:xfrm>
          <a:off x="9639300" y="10922905"/>
          <a:ext cx="838200" cy="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76191</xdr:rowOff>
    </xdr:from>
    <xdr:to>
      <xdr:col>46</xdr:col>
      <xdr:colOff>38100</xdr:colOff>
      <xdr:row>64</xdr:row>
      <xdr:rowOff>6341</xdr:rowOff>
    </xdr:to>
    <xdr:sp macro="" textlink="">
      <xdr:nvSpPr>
        <xdr:cNvPr id="250" name="楕円 249">
          <a:extLst>
            <a:ext uri="{FF2B5EF4-FFF2-40B4-BE49-F238E27FC236}">
              <a16:creationId xmlns:a16="http://schemas.microsoft.com/office/drawing/2014/main" id="{23C1869C-1234-4F21-AC2F-B43608F0E8A4}"/>
            </a:ext>
          </a:extLst>
        </xdr:cNvPr>
        <xdr:cNvSpPr/>
      </xdr:nvSpPr>
      <xdr:spPr>
        <a:xfrm>
          <a:off x="8699500" y="1087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121555</xdr:rowOff>
    </xdr:from>
    <xdr:to>
      <xdr:col>50</xdr:col>
      <xdr:colOff>114300</xdr:colOff>
      <xdr:row>63</xdr:row>
      <xdr:rowOff>126991</xdr:rowOff>
    </xdr:to>
    <xdr:cxnSp macro="">
      <xdr:nvCxnSpPr>
        <xdr:cNvPr id="251" name="直線コネクタ 250">
          <a:extLst>
            <a:ext uri="{FF2B5EF4-FFF2-40B4-BE49-F238E27FC236}">
              <a16:creationId xmlns:a16="http://schemas.microsoft.com/office/drawing/2014/main" id="{8FCB5415-D7C7-4FD3-A0C6-19619A593381}"/>
            </a:ext>
          </a:extLst>
        </xdr:cNvPr>
        <xdr:cNvCxnSpPr/>
      </xdr:nvCxnSpPr>
      <xdr:spPr>
        <a:xfrm flipV="1">
          <a:off x="8750300" y="10922905"/>
          <a:ext cx="889000" cy="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72120</xdr:rowOff>
    </xdr:from>
    <xdr:to>
      <xdr:col>41</xdr:col>
      <xdr:colOff>101600</xdr:colOff>
      <xdr:row>64</xdr:row>
      <xdr:rowOff>2270</xdr:rowOff>
    </xdr:to>
    <xdr:sp macro="" textlink="">
      <xdr:nvSpPr>
        <xdr:cNvPr id="252" name="楕円 251">
          <a:extLst>
            <a:ext uri="{FF2B5EF4-FFF2-40B4-BE49-F238E27FC236}">
              <a16:creationId xmlns:a16="http://schemas.microsoft.com/office/drawing/2014/main" id="{CEEB066B-D0D3-44F4-8C86-65ED22F10FE4}"/>
            </a:ext>
          </a:extLst>
        </xdr:cNvPr>
        <xdr:cNvSpPr/>
      </xdr:nvSpPr>
      <xdr:spPr>
        <a:xfrm>
          <a:off x="7810500" y="1087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122920</xdr:rowOff>
    </xdr:from>
    <xdr:to>
      <xdr:col>45</xdr:col>
      <xdr:colOff>177800</xdr:colOff>
      <xdr:row>63</xdr:row>
      <xdr:rowOff>126991</xdr:rowOff>
    </xdr:to>
    <xdr:cxnSp macro="">
      <xdr:nvCxnSpPr>
        <xdr:cNvPr id="253" name="直線コネクタ 252">
          <a:extLst>
            <a:ext uri="{FF2B5EF4-FFF2-40B4-BE49-F238E27FC236}">
              <a16:creationId xmlns:a16="http://schemas.microsoft.com/office/drawing/2014/main" id="{BE85685B-003E-4D6C-93DC-BC437D9AA714}"/>
            </a:ext>
          </a:extLst>
        </xdr:cNvPr>
        <xdr:cNvCxnSpPr/>
      </xdr:nvCxnSpPr>
      <xdr:spPr>
        <a:xfrm>
          <a:off x="7861300" y="10924270"/>
          <a:ext cx="889000" cy="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72301</xdr:rowOff>
    </xdr:from>
    <xdr:to>
      <xdr:col>36</xdr:col>
      <xdr:colOff>165100</xdr:colOff>
      <xdr:row>64</xdr:row>
      <xdr:rowOff>2451</xdr:rowOff>
    </xdr:to>
    <xdr:sp macro="" textlink="">
      <xdr:nvSpPr>
        <xdr:cNvPr id="254" name="楕円 253">
          <a:extLst>
            <a:ext uri="{FF2B5EF4-FFF2-40B4-BE49-F238E27FC236}">
              <a16:creationId xmlns:a16="http://schemas.microsoft.com/office/drawing/2014/main" id="{5FDF78BF-4A3D-41D4-86A5-99BFF20A8755}"/>
            </a:ext>
          </a:extLst>
        </xdr:cNvPr>
        <xdr:cNvSpPr/>
      </xdr:nvSpPr>
      <xdr:spPr>
        <a:xfrm>
          <a:off x="6921500" y="1087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122920</xdr:rowOff>
    </xdr:from>
    <xdr:to>
      <xdr:col>41</xdr:col>
      <xdr:colOff>50800</xdr:colOff>
      <xdr:row>63</xdr:row>
      <xdr:rowOff>123101</xdr:rowOff>
    </xdr:to>
    <xdr:cxnSp macro="">
      <xdr:nvCxnSpPr>
        <xdr:cNvPr id="255" name="直線コネクタ 254">
          <a:extLst>
            <a:ext uri="{FF2B5EF4-FFF2-40B4-BE49-F238E27FC236}">
              <a16:creationId xmlns:a16="http://schemas.microsoft.com/office/drawing/2014/main" id="{113AAC91-672C-4F42-BF52-6CC9D0E0BC3B}"/>
            </a:ext>
          </a:extLst>
        </xdr:cNvPr>
        <xdr:cNvCxnSpPr/>
      </xdr:nvCxnSpPr>
      <xdr:spPr>
        <a:xfrm flipV="1">
          <a:off x="6972300" y="10924270"/>
          <a:ext cx="889000" cy="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8858</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4B674339-3EDE-4123-805D-CB8129585B6F}"/>
            </a:ext>
          </a:extLst>
        </xdr:cNvPr>
        <xdr:cNvSpPr txBox="1"/>
      </xdr:nvSpPr>
      <xdr:spPr>
        <a:xfrm>
          <a:off x="93270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4609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A3A8816F-823A-412F-8C7D-7D19C772BEFD}"/>
            </a:ext>
          </a:extLst>
        </xdr:cNvPr>
        <xdr:cNvSpPr txBox="1"/>
      </xdr:nvSpPr>
      <xdr:spPr>
        <a:xfrm>
          <a:off x="8450795" y="1063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7952</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AA730797-BD4C-4DFD-918F-C2F063EA315B}"/>
            </a:ext>
          </a:extLst>
        </xdr:cNvPr>
        <xdr:cNvSpPr txBox="1"/>
      </xdr:nvSpPr>
      <xdr:spPr>
        <a:xfrm>
          <a:off x="7561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7961</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1F5DD1E8-B235-478B-959F-47E362FC2418}"/>
            </a:ext>
          </a:extLst>
        </xdr:cNvPr>
        <xdr:cNvSpPr txBox="1"/>
      </xdr:nvSpPr>
      <xdr:spPr>
        <a:xfrm>
          <a:off x="6672795" y="106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163482</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7191F6DB-FD96-43D1-9204-F9C3F4A4AD19}"/>
            </a:ext>
          </a:extLst>
        </xdr:cNvPr>
        <xdr:cNvSpPr txBox="1"/>
      </xdr:nvSpPr>
      <xdr:spPr>
        <a:xfrm>
          <a:off x="9359411" y="1096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168918</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3A0FAB54-9107-4142-8D59-B84B5076A834}"/>
            </a:ext>
          </a:extLst>
        </xdr:cNvPr>
        <xdr:cNvSpPr txBox="1"/>
      </xdr:nvSpPr>
      <xdr:spPr>
        <a:xfrm>
          <a:off x="8483111" y="1097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164847</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AC8B03D-A8E7-476D-971F-C3002FFA99CA}"/>
            </a:ext>
          </a:extLst>
        </xdr:cNvPr>
        <xdr:cNvSpPr txBox="1"/>
      </xdr:nvSpPr>
      <xdr:spPr>
        <a:xfrm>
          <a:off x="7594111" y="1096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165028</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AFDE3D65-CDB6-407E-934A-47BCC2288C6E}"/>
            </a:ext>
          </a:extLst>
        </xdr:cNvPr>
        <xdr:cNvSpPr txBox="1"/>
      </xdr:nvSpPr>
      <xdr:spPr>
        <a:xfrm>
          <a:off x="6705111" y="1096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B694F90F-B6BD-4B84-A90F-0074B5352E7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550D730A-4A28-4BCE-BBB3-E03660C9BFF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54D47910-392F-463C-831C-EF21F2BC5E5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76E63B8F-8FF9-4114-AA42-1C2361122C5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AAC9F438-DA92-4A6C-A87A-21709C4DA0A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E0370BAA-90D2-4F16-8E0F-82AEFEC5A74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3AAE7CCC-D867-4561-9C6C-FD8F22DB910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3712F0E7-6E30-4492-BC62-BC26F698033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D761E8AF-8940-4A4B-AAF6-12A19F65F66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1277614F-E236-4F57-9E57-5AFF3E36282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569E575F-BE15-43A7-9BCA-81A478C87B9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B6A60B34-FF20-49E3-BC21-4EB7E028948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BDC088E3-E725-4A5C-A319-0360C2780307}"/>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75376699-4B84-4104-A460-A0BF07FF146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A62E684B-D4D4-4307-8D02-C7170A3578C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CB0AD217-94DC-4E01-B6BC-1C3C008D0327}"/>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2F44A96C-3D16-4B58-B180-BA0CBBEF5C4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0BF33E73-7BEE-4E87-935D-67DB396857FE}"/>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0611F3BD-C46D-428F-9418-4F57010C898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585B3C1F-467E-45C6-B908-F3C892CE1942}"/>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C2D58E3E-ED1C-410A-B559-2C14E276430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5706628F-5416-49EB-90EC-7664BC206DBD}"/>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0C804BC0-DB99-4DFB-BF94-7F4299F71F73}"/>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76D7593A-9B89-4D45-8BC3-F2E07104406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2759801F-42F5-4E24-979B-3034C6679AB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96882</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59653144-9A39-4AB6-9BB4-B1A1DBAC3FD4}"/>
            </a:ext>
          </a:extLst>
        </xdr:cNvPr>
        <xdr:cNvCxnSpPr/>
      </xdr:nvCxnSpPr>
      <xdr:spPr>
        <a:xfrm flipV="1">
          <a:off x="4634865" y="1346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3DC2D2F9-26F9-483F-A8EB-82CD6D661DDF}"/>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9B018606-FB3A-4597-93DE-C56CB7A9128A}"/>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43559</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ECCB4057-9FF3-47FC-B347-7C0449A03597}"/>
            </a:ext>
          </a:extLst>
        </xdr:cNvPr>
        <xdr:cNvSpPr txBox="1"/>
      </xdr:nvSpPr>
      <xdr:spPr>
        <a:xfrm>
          <a:off x="4673600" y="1324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96882</xdr:rowOff>
    </xdr:from>
    <xdr:to>
      <xdr:col>24</xdr:col>
      <xdr:colOff>152400</xdr:colOff>
      <xdr:row>78</xdr:row>
      <xdr:rowOff>96882</xdr:rowOff>
    </xdr:to>
    <xdr:cxnSp macro="">
      <xdr:nvCxnSpPr>
        <xdr:cNvPr id="293" name="直線コネクタ 292">
          <a:extLst>
            <a:ext uri="{FF2B5EF4-FFF2-40B4-BE49-F238E27FC236}">
              <a16:creationId xmlns:a16="http://schemas.microsoft.com/office/drawing/2014/main" id="{EF8C729F-23F3-448E-B0CC-1D41C618D8F6}"/>
            </a:ext>
          </a:extLst>
        </xdr:cNvPr>
        <xdr:cNvCxnSpPr/>
      </xdr:nvCxnSpPr>
      <xdr:spPr>
        <a:xfrm>
          <a:off x="4546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82022</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941AC92A-5233-47A1-8915-A76B45CBB216}"/>
            </a:ext>
          </a:extLst>
        </xdr:cNvPr>
        <xdr:cNvSpPr txBox="1"/>
      </xdr:nvSpPr>
      <xdr:spPr>
        <a:xfrm>
          <a:off x="4673600" y="14140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59145</xdr:rowOff>
    </xdr:from>
    <xdr:to>
      <xdr:col>24</xdr:col>
      <xdr:colOff>114300</xdr:colOff>
      <xdr:row>83</xdr:row>
      <xdr:rowOff>160745</xdr:rowOff>
    </xdr:to>
    <xdr:sp macro="" textlink="">
      <xdr:nvSpPr>
        <xdr:cNvPr id="295" name="フローチャート: 判断 294">
          <a:extLst>
            <a:ext uri="{FF2B5EF4-FFF2-40B4-BE49-F238E27FC236}">
              <a16:creationId xmlns:a16="http://schemas.microsoft.com/office/drawing/2014/main" id="{B8557B8C-30F1-4373-8B0E-66754D9A5686}"/>
            </a:ext>
          </a:extLst>
        </xdr:cNvPr>
        <xdr:cNvSpPr/>
      </xdr:nvSpPr>
      <xdr:spPr>
        <a:xfrm>
          <a:off x="45847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6" name="フローチャート: 判断 295">
          <a:extLst>
            <a:ext uri="{FF2B5EF4-FFF2-40B4-BE49-F238E27FC236}">
              <a16:creationId xmlns:a16="http://schemas.microsoft.com/office/drawing/2014/main" id="{00F21C26-B66C-4D57-A731-9ED6F6B4292A}"/>
            </a:ext>
          </a:extLst>
        </xdr:cNvPr>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26488</xdr:rowOff>
    </xdr:from>
    <xdr:to>
      <xdr:col>15</xdr:col>
      <xdr:colOff>101600</xdr:colOff>
      <xdr:row>83</xdr:row>
      <xdr:rowOff>128088</xdr:rowOff>
    </xdr:to>
    <xdr:sp macro="" textlink="">
      <xdr:nvSpPr>
        <xdr:cNvPr id="297" name="フローチャート: 判断 296">
          <a:extLst>
            <a:ext uri="{FF2B5EF4-FFF2-40B4-BE49-F238E27FC236}">
              <a16:creationId xmlns:a16="http://schemas.microsoft.com/office/drawing/2014/main" id="{233CA67E-2A3D-4BC6-A57F-03E3CC711B20}"/>
            </a:ext>
          </a:extLst>
        </xdr:cNvPr>
        <xdr:cNvSpPr/>
      </xdr:nvSpPr>
      <xdr:spPr>
        <a:xfrm>
          <a:off x="2857500" y="1425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98" name="フローチャート: 判断 297">
          <a:extLst>
            <a:ext uri="{FF2B5EF4-FFF2-40B4-BE49-F238E27FC236}">
              <a16:creationId xmlns:a16="http://schemas.microsoft.com/office/drawing/2014/main" id="{1AABF781-88D0-4158-8011-F732AA37E5CF}"/>
            </a:ext>
          </a:extLst>
        </xdr:cNvPr>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140788</xdr:rowOff>
    </xdr:from>
    <xdr:to>
      <xdr:col>6</xdr:col>
      <xdr:colOff>38100</xdr:colOff>
      <xdr:row>83</xdr:row>
      <xdr:rowOff>70938</xdr:rowOff>
    </xdr:to>
    <xdr:sp macro="" textlink="">
      <xdr:nvSpPr>
        <xdr:cNvPr id="299" name="フローチャート: 判断 298">
          <a:extLst>
            <a:ext uri="{FF2B5EF4-FFF2-40B4-BE49-F238E27FC236}">
              <a16:creationId xmlns:a16="http://schemas.microsoft.com/office/drawing/2014/main" id="{CCEA8516-4C0B-45A8-9A25-7EF8946CEB21}"/>
            </a:ext>
          </a:extLst>
        </xdr:cNvPr>
        <xdr:cNvSpPr/>
      </xdr:nvSpPr>
      <xdr:spPr>
        <a:xfrm>
          <a:off x="1079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C6C1D78-E849-4896-B46A-E15637E55C9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BD0E6C4-61FE-4A41-AC97-672CE897607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D6B2E33-D71D-4A5F-9379-91105F14EE9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D22DC3A-F270-4632-9839-36A9A577A35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EEF91B1-9348-4C88-9D2B-587945ABD7B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98334</xdr:rowOff>
    </xdr:from>
    <xdr:to>
      <xdr:col>24</xdr:col>
      <xdr:colOff>114300</xdr:colOff>
      <xdr:row>85</xdr:row>
      <xdr:rowOff>28484</xdr:rowOff>
    </xdr:to>
    <xdr:sp macro="" textlink="">
      <xdr:nvSpPr>
        <xdr:cNvPr id="305" name="楕円 304">
          <a:extLst>
            <a:ext uri="{FF2B5EF4-FFF2-40B4-BE49-F238E27FC236}">
              <a16:creationId xmlns:a16="http://schemas.microsoft.com/office/drawing/2014/main" id="{E30DDBDE-549E-4E22-AFA3-284846120ECE}"/>
            </a:ext>
          </a:extLst>
        </xdr:cNvPr>
        <xdr:cNvSpPr/>
      </xdr:nvSpPr>
      <xdr:spPr>
        <a:xfrm>
          <a:off x="4584700" y="1450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76761</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44C074AE-F8B2-4D98-9FD8-0CC6C81DAD11}"/>
            </a:ext>
          </a:extLst>
        </xdr:cNvPr>
        <xdr:cNvSpPr txBox="1"/>
      </xdr:nvSpPr>
      <xdr:spPr>
        <a:xfrm>
          <a:off x="4673600" y="1447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117929</xdr:rowOff>
    </xdr:from>
    <xdr:to>
      <xdr:col>20</xdr:col>
      <xdr:colOff>38100</xdr:colOff>
      <xdr:row>85</xdr:row>
      <xdr:rowOff>48079</xdr:rowOff>
    </xdr:to>
    <xdr:sp macro="" textlink="">
      <xdr:nvSpPr>
        <xdr:cNvPr id="307" name="楕円 306">
          <a:extLst>
            <a:ext uri="{FF2B5EF4-FFF2-40B4-BE49-F238E27FC236}">
              <a16:creationId xmlns:a16="http://schemas.microsoft.com/office/drawing/2014/main" id="{E8B6E3D7-05A6-46CF-8C1B-2C7E64777772}"/>
            </a:ext>
          </a:extLst>
        </xdr:cNvPr>
        <xdr:cNvSpPr/>
      </xdr:nvSpPr>
      <xdr:spPr>
        <a:xfrm>
          <a:off x="37465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149134</xdr:rowOff>
    </xdr:from>
    <xdr:to>
      <xdr:col>24</xdr:col>
      <xdr:colOff>63500</xdr:colOff>
      <xdr:row>84</xdr:row>
      <xdr:rowOff>168729</xdr:rowOff>
    </xdr:to>
    <xdr:cxnSp macro="">
      <xdr:nvCxnSpPr>
        <xdr:cNvPr id="308" name="直線コネクタ 307">
          <a:extLst>
            <a:ext uri="{FF2B5EF4-FFF2-40B4-BE49-F238E27FC236}">
              <a16:creationId xmlns:a16="http://schemas.microsoft.com/office/drawing/2014/main" id="{5937B1C1-9488-4A9C-897E-C8C7916AE4C0}"/>
            </a:ext>
          </a:extLst>
        </xdr:cNvPr>
        <xdr:cNvCxnSpPr/>
      </xdr:nvCxnSpPr>
      <xdr:spPr>
        <a:xfrm flipV="1">
          <a:off x="3797300" y="14550934"/>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103232</xdr:rowOff>
    </xdr:from>
    <xdr:to>
      <xdr:col>15</xdr:col>
      <xdr:colOff>101600</xdr:colOff>
      <xdr:row>86</xdr:row>
      <xdr:rowOff>33382</xdr:rowOff>
    </xdr:to>
    <xdr:sp macro="" textlink="">
      <xdr:nvSpPr>
        <xdr:cNvPr id="309" name="楕円 308">
          <a:extLst>
            <a:ext uri="{FF2B5EF4-FFF2-40B4-BE49-F238E27FC236}">
              <a16:creationId xmlns:a16="http://schemas.microsoft.com/office/drawing/2014/main" id="{47C6A5A8-E05E-43B1-9DD5-FC5D518092E5}"/>
            </a:ext>
          </a:extLst>
        </xdr:cNvPr>
        <xdr:cNvSpPr/>
      </xdr:nvSpPr>
      <xdr:spPr>
        <a:xfrm>
          <a:off x="2857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168729</xdr:rowOff>
    </xdr:from>
    <xdr:to>
      <xdr:col>19</xdr:col>
      <xdr:colOff>177800</xdr:colOff>
      <xdr:row>85</xdr:row>
      <xdr:rowOff>154032</xdr:rowOff>
    </xdr:to>
    <xdr:cxnSp macro="">
      <xdr:nvCxnSpPr>
        <xdr:cNvPr id="310" name="直線コネクタ 309">
          <a:extLst>
            <a:ext uri="{FF2B5EF4-FFF2-40B4-BE49-F238E27FC236}">
              <a16:creationId xmlns:a16="http://schemas.microsoft.com/office/drawing/2014/main" id="{C1141887-1D0E-400A-BB91-32056FC9E961}"/>
            </a:ext>
          </a:extLst>
        </xdr:cNvPr>
        <xdr:cNvCxnSpPr/>
      </xdr:nvCxnSpPr>
      <xdr:spPr>
        <a:xfrm flipV="1">
          <a:off x="2908300" y="14570529"/>
          <a:ext cx="889000" cy="15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80373</xdr:rowOff>
    </xdr:from>
    <xdr:to>
      <xdr:col>10</xdr:col>
      <xdr:colOff>165100</xdr:colOff>
      <xdr:row>86</xdr:row>
      <xdr:rowOff>10523</xdr:rowOff>
    </xdr:to>
    <xdr:sp macro="" textlink="">
      <xdr:nvSpPr>
        <xdr:cNvPr id="311" name="楕円 310">
          <a:extLst>
            <a:ext uri="{FF2B5EF4-FFF2-40B4-BE49-F238E27FC236}">
              <a16:creationId xmlns:a16="http://schemas.microsoft.com/office/drawing/2014/main" id="{965F70AC-9D68-4B7A-AB52-E71462A6E796}"/>
            </a:ext>
          </a:extLst>
        </xdr:cNvPr>
        <xdr:cNvSpPr/>
      </xdr:nvSpPr>
      <xdr:spPr>
        <a:xfrm>
          <a:off x="1968500" y="1465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131173</xdr:rowOff>
    </xdr:from>
    <xdr:to>
      <xdr:col>15</xdr:col>
      <xdr:colOff>50800</xdr:colOff>
      <xdr:row>85</xdr:row>
      <xdr:rowOff>154032</xdr:rowOff>
    </xdr:to>
    <xdr:cxnSp macro="">
      <xdr:nvCxnSpPr>
        <xdr:cNvPr id="312" name="直線コネクタ 311">
          <a:extLst>
            <a:ext uri="{FF2B5EF4-FFF2-40B4-BE49-F238E27FC236}">
              <a16:creationId xmlns:a16="http://schemas.microsoft.com/office/drawing/2014/main" id="{B079B2AC-037D-4D5C-94FD-69E49613AD74}"/>
            </a:ext>
          </a:extLst>
        </xdr:cNvPr>
        <xdr:cNvCxnSpPr/>
      </xdr:nvCxnSpPr>
      <xdr:spPr>
        <a:xfrm>
          <a:off x="2019300" y="1470442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158750</xdr:rowOff>
    </xdr:from>
    <xdr:to>
      <xdr:col>6</xdr:col>
      <xdr:colOff>38100</xdr:colOff>
      <xdr:row>86</xdr:row>
      <xdr:rowOff>88900</xdr:rowOff>
    </xdr:to>
    <xdr:sp macro="" textlink="">
      <xdr:nvSpPr>
        <xdr:cNvPr id="313" name="楕円 312">
          <a:extLst>
            <a:ext uri="{FF2B5EF4-FFF2-40B4-BE49-F238E27FC236}">
              <a16:creationId xmlns:a16="http://schemas.microsoft.com/office/drawing/2014/main" id="{AA08748E-7159-4814-9A7A-8054F91AC515}"/>
            </a:ext>
          </a:extLst>
        </xdr:cNvPr>
        <xdr:cNvSpPr/>
      </xdr:nvSpPr>
      <xdr:spPr>
        <a:xfrm>
          <a:off x="1079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131173</xdr:rowOff>
    </xdr:from>
    <xdr:to>
      <xdr:col>10</xdr:col>
      <xdr:colOff>114300</xdr:colOff>
      <xdr:row>86</xdr:row>
      <xdr:rowOff>38100</xdr:rowOff>
    </xdr:to>
    <xdr:cxnSp macro="">
      <xdr:nvCxnSpPr>
        <xdr:cNvPr id="314" name="直線コネクタ 313">
          <a:extLst>
            <a:ext uri="{FF2B5EF4-FFF2-40B4-BE49-F238E27FC236}">
              <a16:creationId xmlns:a16="http://schemas.microsoft.com/office/drawing/2014/main" id="{49C36309-697F-40A8-A750-04593C6B8D97}"/>
            </a:ext>
          </a:extLst>
        </xdr:cNvPr>
        <xdr:cNvCxnSpPr/>
      </xdr:nvCxnSpPr>
      <xdr:spPr>
        <a:xfrm flipV="1">
          <a:off x="1130300" y="14704423"/>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10721</xdr:rowOff>
    </xdr:from>
    <xdr:ext cx="405111" cy="259045"/>
    <xdr:sp macro="" textlink="">
      <xdr:nvSpPr>
        <xdr:cNvPr id="315" name="n_1aveValue【公営住宅】&#10;有形固定資産減価償却率">
          <a:extLst>
            <a:ext uri="{FF2B5EF4-FFF2-40B4-BE49-F238E27FC236}">
              <a16:creationId xmlns:a16="http://schemas.microsoft.com/office/drawing/2014/main" id="{81C85A87-8CC4-4EFF-923C-D9F544850972}"/>
            </a:ext>
          </a:extLst>
        </xdr:cNvPr>
        <xdr:cNvSpPr txBox="1"/>
      </xdr:nvSpPr>
      <xdr:spPr>
        <a:xfrm>
          <a:off x="35820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144615</xdr:rowOff>
    </xdr:from>
    <xdr:ext cx="405111" cy="259045"/>
    <xdr:sp macro="" textlink="">
      <xdr:nvSpPr>
        <xdr:cNvPr id="316" name="n_2aveValue【公営住宅】&#10;有形固定資産減価償却率">
          <a:extLst>
            <a:ext uri="{FF2B5EF4-FFF2-40B4-BE49-F238E27FC236}">
              <a16:creationId xmlns:a16="http://schemas.microsoft.com/office/drawing/2014/main" id="{4753C45C-EED5-45A3-BC71-5FB2FBAC9688}"/>
            </a:ext>
          </a:extLst>
        </xdr:cNvPr>
        <xdr:cNvSpPr txBox="1"/>
      </xdr:nvSpPr>
      <xdr:spPr>
        <a:xfrm>
          <a:off x="2705744" y="1403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116857</xdr:rowOff>
    </xdr:from>
    <xdr:ext cx="405111" cy="259045"/>
    <xdr:sp macro="" textlink="">
      <xdr:nvSpPr>
        <xdr:cNvPr id="317" name="n_3aveValue【公営住宅】&#10;有形固定資産減価償却率">
          <a:extLst>
            <a:ext uri="{FF2B5EF4-FFF2-40B4-BE49-F238E27FC236}">
              <a16:creationId xmlns:a16="http://schemas.microsoft.com/office/drawing/2014/main" id="{4A67B985-4927-4EC2-9998-2A42A17A5494}"/>
            </a:ext>
          </a:extLst>
        </xdr:cNvPr>
        <xdr:cNvSpPr txBox="1"/>
      </xdr:nvSpPr>
      <xdr:spPr>
        <a:xfrm>
          <a:off x="1816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87465</xdr:rowOff>
    </xdr:from>
    <xdr:ext cx="405111" cy="259045"/>
    <xdr:sp macro="" textlink="">
      <xdr:nvSpPr>
        <xdr:cNvPr id="318" name="n_4aveValue【公営住宅】&#10;有形固定資産減価償却率">
          <a:extLst>
            <a:ext uri="{FF2B5EF4-FFF2-40B4-BE49-F238E27FC236}">
              <a16:creationId xmlns:a16="http://schemas.microsoft.com/office/drawing/2014/main" id="{D3E48D81-AB16-488E-B040-9B51D1A2A790}"/>
            </a:ext>
          </a:extLst>
        </xdr:cNvPr>
        <xdr:cNvSpPr txBox="1"/>
      </xdr:nvSpPr>
      <xdr:spPr>
        <a:xfrm>
          <a:off x="927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39206</xdr:rowOff>
    </xdr:from>
    <xdr:ext cx="405111" cy="259045"/>
    <xdr:sp macro="" textlink="">
      <xdr:nvSpPr>
        <xdr:cNvPr id="319" name="n_1mainValue【公営住宅】&#10;有形固定資産減価償却率">
          <a:extLst>
            <a:ext uri="{FF2B5EF4-FFF2-40B4-BE49-F238E27FC236}">
              <a16:creationId xmlns:a16="http://schemas.microsoft.com/office/drawing/2014/main" id="{B321C599-1D77-4C6C-A296-0EE5796A54C7}"/>
            </a:ext>
          </a:extLst>
        </xdr:cNvPr>
        <xdr:cNvSpPr txBox="1"/>
      </xdr:nvSpPr>
      <xdr:spPr>
        <a:xfrm>
          <a:off x="3582044" y="1461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24509</xdr:rowOff>
    </xdr:from>
    <xdr:ext cx="405111" cy="259045"/>
    <xdr:sp macro="" textlink="">
      <xdr:nvSpPr>
        <xdr:cNvPr id="320" name="n_2mainValue【公営住宅】&#10;有形固定資産減価償却率">
          <a:extLst>
            <a:ext uri="{FF2B5EF4-FFF2-40B4-BE49-F238E27FC236}">
              <a16:creationId xmlns:a16="http://schemas.microsoft.com/office/drawing/2014/main" id="{F46FF285-CD03-4686-8C84-A5A4B4ED048B}"/>
            </a:ext>
          </a:extLst>
        </xdr:cNvPr>
        <xdr:cNvSpPr txBox="1"/>
      </xdr:nvSpPr>
      <xdr:spPr>
        <a:xfrm>
          <a:off x="2705744" y="1476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1650</xdr:rowOff>
    </xdr:from>
    <xdr:ext cx="405111" cy="259045"/>
    <xdr:sp macro="" textlink="">
      <xdr:nvSpPr>
        <xdr:cNvPr id="321" name="n_3mainValue【公営住宅】&#10;有形固定資産減価償却率">
          <a:extLst>
            <a:ext uri="{FF2B5EF4-FFF2-40B4-BE49-F238E27FC236}">
              <a16:creationId xmlns:a16="http://schemas.microsoft.com/office/drawing/2014/main" id="{99E789CA-F74B-44B3-8260-4CA17ED9F614}"/>
            </a:ext>
          </a:extLst>
        </xdr:cNvPr>
        <xdr:cNvSpPr txBox="1"/>
      </xdr:nvSpPr>
      <xdr:spPr>
        <a:xfrm>
          <a:off x="1816744" y="1474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80027</xdr:rowOff>
    </xdr:from>
    <xdr:ext cx="405111" cy="259045"/>
    <xdr:sp macro="" textlink="">
      <xdr:nvSpPr>
        <xdr:cNvPr id="322" name="n_4mainValue【公営住宅】&#10;有形固定資産減価償却率">
          <a:extLst>
            <a:ext uri="{FF2B5EF4-FFF2-40B4-BE49-F238E27FC236}">
              <a16:creationId xmlns:a16="http://schemas.microsoft.com/office/drawing/2014/main" id="{71D06889-A831-4CC5-8352-49C839D7DA19}"/>
            </a:ext>
          </a:extLst>
        </xdr:cNvPr>
        <xdr:cNvSpPr txBox="1"/>
      </xdr:nvSpPr>
      <xdr:spPr>
        <a:xfrm>
          <a:off x="927744"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8C043A97-2913-484B-A147-5F7ACBA7A2A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DEA9027A-B458-4885-8339-CA0DABF9B71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28E70224-48D1-496C-8BE8-ADA3B5CCAF2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12D3CA28-8B3E-4F6D-A7E4-CBAF4E1741A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150CA480-EB0D-4E7F-A5BE-A6C4A1B37EB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45ACB580-AAB2-4778-8EA2-7E77A0C936A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7A3CB59A-16AD-4102-A38D-ACCD49F56EB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E2564FC1-A94E-491D-A329-B505CE4A4DF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842321B4-8DD4-4F4E-A16D-5A11383559D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9632420F-51E1-4CC7-B042-50811A707EB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C2EF0CFA-80D7-4304-A8CB-01059D61D9A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7488D98B-E057-41DC-8A35-E6BF7B1E12E2}"/>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238791BC-6C54-4409-92EE-F69778948F9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241C1EF6-DE95-4B8B-A9D1-3EBDD68306EE}"/>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605E8B42-B0DE-4A2D-AC02-8F03D8254426}"/>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35381F69-8A07-473F-AF44-8E6A9985C9CE}"/>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61B9CD76-0E83-4432-976B-6A0835BFF6F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9B74E584-BAE6-42C4-A4EE-AD91BDF986E9}"/>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C3539F7-F34D-4A81-A7F1-716312C99B5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D393CE98-EFFA-48A6-978E-6E8CD13F2F1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FD702862-0F48-48D3-B6E0-8E9B8D5BB80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81077</xdr:rowOff>
    </xdr:from>
    <xdr:to>
      <xdr:col>54</xdr:col>
      <xdr:colOff>189865</xdr:colOff>
      <xdr:row>86</xdr:row>
      <xdr:rowOff>37185</xdr:rowOff>
    </xdr:to>
    <xdr:cxnSp macro="">
      <xdr:nvCxnSpPr>
        <xdr:cNvPr id="344" name="直線コネクタ 343">
          <a:extLst>
            <a:ext uri="{FF2B5EF4-FFF2-40B4-BE49-F238E27FC236}">
              <a16:creationId xmlns:a16="http://schemas.microsoft.com/office/drawing/2014/main" id="{600161F2-5B12-4C92-B451-6B1F244ABFAA}"/>
            </a:ext>
          </a:extLst>
        </xdr:cNvPr>
        <xdr:cNvCxnSpPr/>
      </xdr:nvCxnSpPr>
      <xdr:spPr>
        <a:xfrm flipV="1">
          <a:off x="10476865" y="13282727"/>
          <a:ext cx="0" cy="1499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41012</xdr:rowOff>
    </xdr:from>
    <xdr:ext cx="469744" cy="259045"/>
    <xdr:sp macro="" textlink="">
      <xdr:nvSpPr>
        <xdr:cNvPr id="345" name="【公営住宅】&#10;一人当たり面積最小値テキスト">
          <a:extLst>
            <a:ext uri="{FF2B5EF4-FFF2-40B4-BE49-F238E27FC236}">
              <a16:creationId xmlns:a16="http://schemas.microsoft.com/office/drawing/2014/main" id="{8A4BDF77-15A7-46A5-9508-8F774BF762DB}"/>
            </a:ext>
          </a:extLst>
        </xdr:cNvPr>
        <xdr:cNvSpPr txBox="1"/>
      </xdr:nvSpPr>
      <xdr:spPr>
        <a:xfrm>
          <a:off x="10515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37185</xdr:rowOff>
    </xdr:from>
    <xdr:to>
      <xdr:col>55</xdr:col>
      <xdr:colOff>88900</xdr:colOff>
      <xdr:row>86</xdr:row>
      <xdr:rowOff>37185</xdr:rowOff>
    </xdr:to>
    <xdr:cxnSp macro="">
      <xdr:nvCxnSpPr>
        <xdr:cNvPr id="346" name="直線コネクタ 345">
          <a:extLst>
            <a:ext uri="{FF2B5EF4-FFF2-40B4-BE49-F238E27FC236}">
              <a16:creationId xmlns:a16="http://schemas.microsoft.com/office/drawing/2014/main" id="{BC2A1257-8BC7-4A8B-AB27-7DA99CF72E84}"/>
            </a:ext>
          </a:extLst>
        </xdr:cNvPr>
        <xdr:cNvCxnSpPr/>
      </xdr:nvCxnSpPr>
      <xdr:spPr>
        <a:xfrm>
          <a:off x="10388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27754</xdr:rowOff>
    </xdr:from>
    <xdr:ext cx="469744" cy="259045"/>
    <xdr:sp macro="" textlink="">
      <xdr:nvSpPr>
        <xdr:cNvPr id="347" name="【公営住宅】&#10;一人当たり面積最大値テキスト">
          <a:extLst>
            <a:ext uri="{FF2B5EF4-FFF2-40B4-BE49-F238E27FC236}">
              <a16:creationId xmlns:a16="http://schemas.microsoft.com/office/drawing/2014/main" id="{B05257C8-8ADA-4D7E-A851-79FD5EB51615}"/>
            </a:ext>
          </a:extLst>
        </xdr:cNvPr>
        <xdr:cNvSpPr txBox="1"/>
      </xdr:nvSpPr>
      <xdr:spPr>
        <a:xfrm>
          <a:off x="10515600" y="13057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81077</xdr:rowOff>
    </xdr:from>
    <xdr:to>
      <xdr:col>55</xdr:col>
      <xdr:colOff>88900</xdr:colOff>
      <xdr:row>77</xdr:row>
      <xdr:rowOff>81077</xdr:rowOff>
    </xdr:to>
    <xdr:cxnSp macro="">
      <xdr:nvCxnSpPr>
        <xdr:cNvPr id="348" name="直線コネクタ 347">
          <a:extLst>
            <a:ext uri="{FF2B5EF4-FFF2-40B4-BE49-F238E27FC236}">
              <a16:creationId xmlns:a16="http://schemas.microsoft.com/office/drawing/2014/main" id="{58B53C2F-D63B-4E68-95E3-D28353AA2E07}"/>
            </a:ext>
          </a:extLst>
        </xdr:cNvPr>
        <xdr:cNvCxnSpPr/>
      </xdr:nvCxnSpPr>
      <xdr:spPr>
        <a:xfrm>
          <a:off x="10388600" y="132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116248</xdr:rowOff>
    </xdr:from>
    <xdr:ext cx="469744" cy="259045"/>
    <xdr:sp macro="" textlink="">
      <xdr:nvSpPr>
        <xdr:cNvPr id="349" name="【公営住宅】&#10;一人当たり面積平均値テキスト">
          <a:extLst>
            <a:ext uri="{FF2B5EF4-FFF2-40B4-BE49-F238E27FC236}">
              <a16:creationId xmlns:a16="http://schemas.microsoft.com/office/drawing/2014/main" id="{B7173BF8-2BB2-4F79-8834-056C8EC59FC1}"/>
            </a:ext>
          </a:extLst>
        </xdr:cNvPr>
        <xdr:cNvSpPr txBox="1"/>
      </xdr:nvSpPr>
      <xdr:spPr>
        <a:xfrm>
          <a:off x="10515600" y="14346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93371</xdr:rowOff>
    </xdr:from>
    <xdr:to>
      <xdr:col>55</xdr:col>
      <xdr:colOff>50800</xdr:colOff>
      <xdr:row>85</xdr:row>
      <xdr:rowOff>23521</xdr:rowOff>
    </xdr:to>
    <xdr:sp macro="" textlink="">
      <xdr:nvSpPr>
        <xdr:cNvPr id="350" name="フローチャート: 判断 349">
          <a:extLst>
            <a:ext uri="{FF2B5EF4-FFF2-40B4-BE49-F238E27FC236}">
              <a16:creationId xmlns:a16="http://schemas.microsoft.com/office/drawing/2014/main" id="{90928542-546F-461B-ABBF-E7C77FE1A32E}"/>
            </a:ext>
          </a:extLst>
        </xdr:cNvPr>
        <xdr:cNvSpPr/>
      </xdr:nvSpPr>
      <xdr:spPr>
        <a:xfrm>
          <a:off x="10426700" y="1449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94742</xdr:rowOff>
    </xdr:from>
    <xdr:to>
      <xdr:col>50</xdr:col>
      <xdr:colOff>165100</xdr:colOff>
      <xdr:row>85</xdr:row>
      <xdr:rowOff>24892</xdr:rowOff>
    </xdr:to>
    <xdr:sp macro="" textlink="">
      <xdr:nvSpPr>
        <xdr:cNvPr id="351" name="フローチャート: 判断 350">
          <a:extLst>
            <a:ext uri="{FF2B5EF4-FFF2-40B4-BE49-F238E27FC236}">
              <a16:creationId xmlns:a16="http://schemas.microsoft.com/office/drawing/2014/main" id="{4D5565C3-E2D7-4F3F-BD14-6615D70528B5}"/>
            </a:ext>
          </a:extLst>
        </xdr:cNvPr>
        <xdr:cNvSpPr/>
      </xdr:nvSpPr>
      <xdr:spPr>
        <a:xfrm>
          <a:off x="95885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102972</xdr:rowOff>
    </xdr:from>
    <xdr:to>
      <xdr:col>46</xdr:col>
      <xdr:colOff>38100</xdr:colOff>
      <xdr:row>85</xdr:row>
      <xdr:rowOff>33122</xdr:rowOff>
    </xdr:to>
    <xdr:sp macro="" textlink="">
      <xdr:nvSpPr>
        <xdr:cNvPr id="352" name="フローチャート: 判断 351">
          <a:extLst>
            <a:ext uri="{FF2B5EF4-FFF2-40B4-BE49-F238E27FC236}">
              <a16:creationId xmlns:a16="http://schemas.microsoft.com/office/drawing/2014/main" id="{B30E29B2-7CA6-40A1-AE7C-DE7E003DC38A}"/>
            </a:ext>
          </a:extLst>
        </xdr:cNvPr>
        <xdr:cNvSpPr/>
      </xdr:nvSpPr>
      <xdr:spPr>
        <a:xfrm>
          <a:off x="8699500" y="1450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99771</xdr:rowOff>
    </xdr:from>
    <xdr:to>
      <xdr:col>41</xdr:col>
      <xdr:colOff>101600</xdr:colOff>
      <xdr:row>85</xdr:row>
      <xdr:rowOff>29921</xdr:rowOff>
    </xdr:to>
    <xdr:sp macro="" textlink="">
      <xdr:nvSpPr>
        <xdr:cNvPr id="353" name="フローチャート: 判断 352">
          <a:extLst>
            <a:ext uri="{FF2B5EF4-FFF2-40B4-BE49-F238E27FC236}">
              <a16:creationId xmlns:a16="http://schemas.microsoft.com/office/drawing/2014/main" id="{1C97995A-02C5-498A-956F-E77894F4257B}"/>
            </a:ext>
          </a:extLst>
        </xdr:cNvPr>
        <xdr:cNvSpPr/>
      </xdr:nvSpPr>
      <xdr:spPr>
        <a:xfrm>
          <a:off x="78105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101143</xdr:rowOff>
    </xdr:from>
    <xdr:to>
      <xdr:col>36</xdr:col>
      <xdr:colOff>165100</xdr:colOff>
      <xdr:row>85</xdr:row>
      <xdr:rowOff>31293</xdr:rowOff>
    </xdr:to>
    <xdr:sp macro="" textlink="">
      <xdr:nvSpPr>
        <xdr:cNvPr id="354" name="フローチャート: 判断 353">
          <a:extLst>
            <a:ext uri="{FF2B5EF4-FFF2-40B4-BE49-F238E27FC236}">
              <a16:creationId xmlns:a16="http://schemas.microsoft.com/office/drawing/2014/main" id="{413A400C-FE45-442E-A137-B6CE6F63C5E5}"/>
            </a:ext>
          </a:extLst>
        </xdr:cNvPr>
        <xdr:cNvSpPr/>
      </xdr:nvSpPr>
      <xdr:spPr>
        <a:xfrm>
          <a:off x="6921500" y="1450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7C25F2C-6CA0-4571-8A07-7C4CACC3A2C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EF46533-2F6E-4A92-9C15-F20858FFD35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5A1BD9F-FF77-4DBC-9DF1-8A60A4951F5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F00D0A7-CFE1-4E22-A9F1-6AC4374D8B2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36FC848-0984-4255-A21A-1B6C4CAD4F6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140919</xdr:rowOff>
    </xdr:from>
    <xdr:to>
      <xdr:col>55</xdr:col>
      <xdr:colOff>50800</xdr:colOff>
      <xdr:row>86</xdr:row>
      <xdr:rowOff>71069</xdr:rowOff>
    </xdr:to>
    <xdr:sp macro="" textlink="">
      <xdr:nvSpPr>
        <xdr:cNvPr id="360" name="楕円 359">
          <a:extLst>
            <a:ext uri="{FF2B5EF4-FFF2-40B4-BE49-F238E27FC236}">
              <a16:creationId xmlns:a16="http://schemas.microsoft.com/office/drawing/2014/main" id="{2A986F80-9A99-4C97-8B67-89886D859DDD}"/>
            </a:ext>
          </a:extLst>
        </xdr:cNvPr>
        <xdr:cNvSpPr/>
      </xdr:nvSpPr>
      <xdr:spPr>
        <a:xfrm>
          <a:off x="10426700" y="147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55846</xdr:rowOff>
    </xdr:from>
    <xdr:ext cx="469744" cy="259045"/>
    <xdr:sp macro="" textlink="">
      <xdr:nvSpPr>
        <xdr:cNvPr id="361" name="【公営住宅】&#10;一人当たり面積該当値テキスト">
          <a:extLst>
            <a:ext uri="{FF2B5EF4-FFF2-40B4-BE49-F238E27FC236}">
              <a16:creationId xmlns:a16="http://schemas.microsoft.com/office/drawing/2014/main" id="{04E6C82D-05A0-435C-B4D6-3418575A97A0}"/>
            </a:ext>
          </a:extLst>
        </xdr:cNvPr>
        <xdr:cNvSpPr txBox="1"/>
      </xdr:nvSpPr>
      <xdr:spPr>
        <a:xfrm>
          <a:off x="10515600" y="1462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140919</xdr:rowOff>
    </xdr:from>
    <xdr:to>
      <xdr:col>50</xdr:col>
      <xdr:colOff>165100</xdr:colOff>
      <xdr:row>86</xdr:row>
      <xdr:rowOff>71069</xdr:rowOff>
    </xdr:to>
    <xdr:sp macro="" textlink="">
      <xdr:nvSpPr>
        <xdr:cNvPr id="362" name="楕円 361">
          <a:extLst>
            <a:ext uri="{FF2B5EF4-FFF2-40B4-BE49-F238E27FC236}">
              <a16:creationId xmlns:a16="http://schemas.microsoft.com/office/drawing/2014/main" id="{282656C6-06C8-41A7-BD20-7CB246F07DB9}"/>
            </a:ext>
          </a:extLst>
        </xdr:cNvPr>
        <xdr:cNvSpPr/>
      </xdr:nvSpPr>
      <xdr:spPr>
        <a:xfrm>
          <a:off x="9588500" y="147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20269</xdr:rowOff>
    </xdr:from>
    <xdr:to>
      <xdr:col>55</xdr:col>
      <xdr:colOff>0</xdr:colOff>
      <xdr:row>86</xdr:row>
      <xdr:rowOff>20269</xdr:rowOff>
    </xdr:to>
    <xdr:cxnSp macro="">
      <xdr:nvCxnSpPr>
        <xdr:cNvPr id="363" name="直線コネクタ 362">
          <a:extLst>
            <a:ext uri="{FF2B5EF4-FFF2-40B4-BE49-F238E27FC236}">
              <a16:creationId xmlns:a16="http://schemas.microsoft.com/office/drawing/2014/main" id="{040A7349-F909-4E87-AE21-66200AFC3DD2}"/>
            </a:ext>
          </a:extLst>
        </xdr:cNvPr>
        <xdr:cNvCxnSpPr/>
      </xdr:nvCxnSpPr>
      <xdr:spPr>
        <a:xfrm>
          <a:off x="9639300" y="1476496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140919</xdr:rowOff>
    </xdr:from>
    <xdr:to>
      <xdr:col>46</xdr:col>
      <xdr:colOff>38100</xdr:colOff>
      <xdr:row>86</xdr:row>
      <xdr:rowOff>71069</xdr:rowOff>
    </xdr:to>
    <xdr:sp macro="" textlink="">
      <xdr:nvSpPr>
        <xdr:cNvPr id="364" name="楕円 363">
          <a:extLst>
            <a:ext uri="{FF2B5EF4-FFF2-40B4-BE49-F238E27FC236}">
              <a16:creationId xmlns:a16="http://schemas.microsoft.com/office/drawing/2014/main" id="{B17FA7D7-F631-4B72-906A-939B15A020CB}"/>
            </a:ext>
          </a:extLst>
        </xdr:cNvPr>
        <xdr:cNvSpPr/>
      </xdr:nvSpPr>
      <xdr:spPr>
        <a:xfrm>
          <a:off x="8699500" y="147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20269</xdr:rowOff>
    </xdr:from>
    <xdr:to>
      <xdr:col>50</xdr:col>
      <xdr:colOff>114300</xdr:colOff>
      <xdr:row>86</xdr:row>
      <xdr:rowOff>20269</xdr:rowOff>
    </xdr:to>
    <xdr:cxnSp macro="">
      <xdr:nvCxnSpPr>
        <xdr:cNvPr id="365" name="直線コネクタ 364">
          <a:extLst>
            <a:ext uri="{FF2B5EF4-FFF2-40B4-BE49-F238E27FC236}">
              <a16:creationId xmlns:a16="http://schemas.microsoft.com/office/drawing/2014/main" id="{251FC360-E58F-4190-B155-599BEFFAB808}"/>
            </a:ext>
          </a:extLst>
        </xdr:cNvPr>
        <xdr:cNvCxnSpPr/>
      </xdr:nvCxnSpPr>
      <xdr:spPr>
        <a:xfrm>
          <a:off x="8750300" y="147649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140919</xdr:rowOff>
    </xdr:from>
    <xdr:to>
      <xdr:col>41</xdr:col>
      <xdr:colOff>101600</xdr:colOff>
      <xdr:row>86</xdr:row>
      <xdr:rowOff>71069</xdr:rowOff>
    </xdr:to>
    <xdr:sp macro="" textlink="">
      <xdr:nvSpPr>
        <xdr:cNvPr id="366" name="楕円 365">
          <a:extLst>
            <a:ext uri="{FF2B5EF4-FFF2-40B4-BE49-F238E27FC236}">
              <a16:creationId xmlns:a16="http://schemas.microsoft.com/office/drawing/2014/main" id="{EDCA7C5F-504E-4023-BBC3-B8F724EF193B}"/>
            </a:ext>
          </a:extLst>
        </xdr:cNvPr>
        <xdr:cNvSpPr/>
      </xdr:nvSpPr>
      <xdr:spPr>
        <a:xfrm>
          <a:off x="7810500" y="147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20269</xdr:rowOff>
    </xdr:from>
    <xdr:to>
      <xdr:col>45</xdr:col>
      <xdr:colOff>177800</xdr:colOff>
      <xdr:row>86</xdr:row>
      <xdr:rowOff>20269</xdr:rowOff>
    </xdr:to>
    <xdr:cxnSp macro="">
      <xdr:nvCxnSpPr>
        <xdr:cNvPr id="367" name="直線コネクタ 366">
          <a:extLst>
            <a:ext uri="{FF2B5EF4-FFF2-40B4-BE49-F238E27FC236}">
              <a16:creationId xmlns:a16="http://schemas.microsoft.com/office/drawing/2014/main" id="{7C36C511-BF3B-4C9A-A68F-CDA9D19795F6}"/>
            </a:ext>
          </a:extLst>
        </xdr:cNvPr>
        <xdr:cNvCxnSpPr/>
      </xdr:nvCxnSpPr>
      <xdr:spPr>
        <a:xfrm>
          <a:off x="7861300" y="147649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140919</xdr:rowOff>
    </xdr:from>
    <xdr:to>
      <xdr:col>36</xdr:col>
      <xdr:colOff>165100</xdr:colOff>
      <xdr:row>86</xdr:row>
      <xdr:rowOff>71069</xdr:rowOff>
    </xdr:to>
    <xdr:sp macro="" textlink="">
      <xdr:nvSpPr>
        <xdr:cNvPr id="368" name="楕円 367">
          <a:extLst>
            <a:ext uri="{FF2B5EF4-FFF2-40B4-BE49-F238E27FC236}">
              <a16:creationId xmlns:a16="http://schemas.microsoft.com/office/drawing/2014/main" id="{9B6CCB95-C125-48E0-B3D3-A13919233AC3}"/>
            </a:ext>
          </a:extLst>
        </xdr:cNvPr>
        <xdr:cNvSpPr/>
      </xdr:nvSpPr>
      <xdr:spPr>
        <a:xfrm>
          <a:off x="6921500" y="147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20269</xdr:rowOff>
    </xdr:from>
    <xdr:to>
      <xdr:col>41</xdr:col>
      <xdr:colOff>50800</xdr:colOff>
      <xdr:row>86</xdr:row>
      <xdr:rowOff>20269</xdr:rowOff>
    </xdr:to>
    <xdr:cxnSp macro="">
      <xdr:nvCxnSpPr>
        <xdr:cNvPr id="369" name="直線コネクタ 368">
          <a:extLst>
            <a:ext uri="{FF2B5EF4-FFF2-40B4-BE49-F238E27FC236}">
              <a16:creationId xmlns:a16="http://schemas.microsoft.com/office/drawing/2014/main" id="{39F9E555-990D-48BF-9977-AC22C26A86C7}"/>
            </a:ext>
          </a:extLst>
        </xdr:cNvPr>
        <xdr:cNvCxnSpPr/>
      </xdr:nvCxnSpPr>
      <xdr:spPr>
        <a:xfrm>
          <a:off x="6972300" y="147649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41419</xdr:rowOff>
    </xdr:from>
    <xdr:ext cx="469744" cy="259045"/>
    <xdr:sp macro="" textlink="">
      <xdr:nvSpPr>
        <xdr:cNvPr id="370" name="n_1aveValue【公営住宅】&#10;一人当たり面積">
          <a:extLst>
            <a:ext uri="{FF2B5EF4-FFF2-40B4-BE49-F238E27FC236}">
              <a16:creationId xmlns:a16="http://schemas.microsoft.com/office/drawing/2014/main" id="{909E3AFE-E5A2-49D7-85C2-EC9018E8B5DF}"/>
            </a:ext>
          </a:extLst>
        </xdr:cNvPr>
        <xdr:cNvSpPr txBox="1"/>
      </xdr:nvSpPr>
      <xdr:spPr>
        <a:xfrm>
          <a:off x="9391727" y="1427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49649</xdr:rowOff>
    </xdr:from>
    <xdr:ext cx="469744" cy="259045"/>
    <xdr:sp macro="" textlink="">
      <xdr:nvSpPr>
        <xdr:cNvPr id="371" name="n_2aveValue【公営住宅】&#10;一人当たり面積">
          <a:extLst>
            <a:ext uri="{FF2B5EF4-FFF2-40B4-BE49-F238E27FC236}">
              <a16:creationId xmlns:a16="http://schemas.microsoft.com/office/drawing/2014/main" id="{5F4DADA5-FAFD-4500-A8AE-36E900A23398}"/>
            </a:ext>
          </a:extLst>
        </xdr:cNvPr>
        <xdr:cNvSpPr txBox="1"/>
      </xdr:nvSpPr>
      <xdr:spPr>
        <a:xfrm>
          <a:off x="8515427" y="14279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46448</xdr:rowOff>
    </xdr:from>
    <xdr:ext cx="469744" cy="259045"/>
    <xdr:sp macro="" textlink="">
      <xdr:nvSpPr>
        <xdr:cNvPr id="372" name="n_3aveValue【公営住宅】&#10;一人当たり面積">
          <a:extLst>
            <a:ext uri="{FF2B5EF4-FFF2-40B4-BE49-F238E27FC236}">
              <a16:creationId xmlns:a16="http://schemas.microsoft.com/office/drawing/2014/main" id="{945595B0-2FD0-448D-855E-325F54B24E6B}"/>
            </a:ext>
          </a:extLst>
        </xdr:cNvPr>
        <xdr:cNvSpPr txBox="1"/>
      </xdr:nvSpPr>
      <xdr:spPr>
        <a:xfrm>
          <a:off x="7626427" y="1427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47820</xdr:rowOff>
    </xdr:from>
    <xdr:ext cx="469744" cy="259045"/>
    <xdr:sp macro="" textlink="">
      <xdr:nvSpPr>
        <xdr:cNvPr id="373" name="n_4aveValue【公営住宅】&#10;一人当たり面積">
          <a:extLst>
            <a:ext uri="{FF2B5EF4-FFF2-40B4-BE49-F238E27FC236}">
              <a16:creationId xmlns:a16="http://schemas.microsoft.com/office/drawing/2014/main" id="{D13C057F-01BA-4518-BDA5-7E2B99F4A507}"/>
            </a:ext>
          </a:extLst>
        </xdr:cNvPr>
        <xdr:cNvSpPr txBox="1"/>
      </xdr:nvSpPr>
      <xdr:spPr>
        <a:xfrm>
          <a:off x="6737427" y="1427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62196</xdr:rowOff>
    </xdr:from>
    <xdr:ext cx="469744" cy="259045"/>
    <xdr:sp macro="" textlink="">
      <xdr:nvSpPr>
        <xdr:cNvPr id="374" name="n_1mainValue【公営住宅】&#10;一人当たり面積">
          <a:extLst>
            <a:ext uri="{FF2B5EF4-FFF2-40B4-BE49-F238E27FC236}">
              <a16:creationId xmlns:a16="http://schemas.microsoft.com/office/drawing/2014/main" id="{2F47B2BB-2B65-41C5-A933-AD13FBAEFE38}"/>
            </a:ext>
          </a:extLst>
        </xdr:cNvPr>
        <xdr:cNvSpPr txBox="1"/>
      </xdr:nvSpPr>
      <xdr:spPr>
        <a:xfrm>
          <a:off x="9391727" y="1480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62196</xdr:rowOff>
    </xdr:from>
    <xdr:ext cx="469744" cy="259045"/>
    <xdr:sp macro="" textlink="">
      <xdr:nvSpPr>
        <xdr:cNvPr id="375" name="n_2mainValue【公営住宅】&#10;一人当たり面積">
          <a:extLst>
            <a:ext uri="{FF2B5EF4-FFF2-40B4-BE49-F238E27FC236}">
              <a16:creationId xmlns:a16="http://schemas.microsoft.com/office/drawing/2014/main" id="{B57CBF72-D8EC-4D5D-A21B-6B0CB299783A}"/>
            </a:ext>
          </a:extLst>
        </xdr:cNvPr>
        <xdr:cNvSpPr txBox="1"/>
      </xdr:nvSpPr>
      <xdr:spPr>
        <a:xfrm>
          <a:off x="8515427" y="1480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62196</xdr:rowOff>
    </xdr:from>
    <xdr:ext cx="469744" cy="259045"/>
    <xdr:sp macro="" textlink="">
      <xdr:nvSpPr>
        <xdr:cNvPr id="376" name="n_3mainValue【公営住宅】&#10;一人当たり面積">
          <a:extLst>
            <a:ext uri="{FF2B5EF4-FFF2-40B4-BE49-F238E27FC236}">
              <a16:creationId xmlns:a16="http://schemas.microsoft.com/office/drawing/2014/main" id="{55012B4C-885D-4AAA-BF6B-D02B594E3C1B}"/>
            </a:ext>
          </a:extLst>
        </xdr:cNvPr>
        <xdr:cNvSpPr txBox="1"/>
      </xdr:nvSpPr>
      <xdr:spPr>
        <a:xfrm>
          <a:off x="7626427" y="1480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62196</xdr:rowOff>
    </xdr:from>
    <xdr:ext cx="469744" cy="259045"/>
    <xdr:sp macro="" textlink="">
      <xdr:nvSpPr>
        <xdr:cNvPr id="377" name="n_4mainValue【公営住宅】&#10;一人当たり面積">
          <a:extLst>
            <a:ext uri="{FF2B5EF4-FFF2-40B4-BE49-F238E27FC236}">
              <a16:creationId xmlns:a16="http://schemas.microsoft.com/office/drawing/2014/main" id="{6B3A3DE0-EB4F-4228-A95B-EE5FEA081097}"/>
            </a:ext>
          </a:extLst>
        </xdr:cNvPr>
        <xdr:cNvSpPr txBox="1"/>
      </xdr:nvSpPr>
      <xdr:spPr>
        <a:xfrm>
          <a:off x="6737427" y="1480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C640FBBD-9A6E-4BAD-A0DD-93EA681DAA4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76E99E9C-BB29-43A2-9EF5-448D2A3885C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1DEAF40E-A54B-4D47-B927-B702F117C25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1FD9AA0A-76CE-46E3-A905-E803AE1D6BE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3BD8AC2A-A4B6-4E6F-8870-3ECE9A4B638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2A98EAE4-D9BC-4EBB-B1D8-B284EDDBE85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92C0F38B-5B38-4F63-A1BD-E0FFC743C33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CABC0307-6A3D-4C9C-8F98-DA2DC1E585D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03E1CB01-E5AE-43E0-85A8-BEED4BA146E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DBD2217C-85DC-4A25-9932-3DD66AB4B25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DF54A273-68D1-4F36-A8B1-0BAE9DDA4E5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D24B95DC-3CB5-4DA0-98C9-F1D14D13D97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362BF344-1B33-4979-95A8-18E0C54FD88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40E1B5C8-CDFE-4210-B8C6-6C0C9041A43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F2553E0D-608D-4983-ADE7-BAC13BEFA4A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12CF8D7C-9D05-4205-95F8-BAD1CDE1F89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B4A87A97-E4FB-409A-88A3-67F0BA89129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474A1E43-0321-4E11-B014-433340C0FD1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445B44CB-F21C-48BA-950D-60D2CEC05E1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B64AF3A5-B98C-4F68-975B-38563D33006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1ACFB4ED-3D51-4D6D-860C-3E7FB7A91D0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1027F659-4E01-48E8-8CB5-B3DFF444C69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0D5485BA-C90E-4CE5-894F-FFC473007C9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DA5512B3-CE56-48ED-98EC-EB8445E99BB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A8EEC646-40A5-41E2-A2BD-AE929DECA71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1B884EE1-EDE9-47BB-997B-61FB7E99174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12C75488-BC9D-4C44-B332-520DDFB6192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DEC2F5EB-6204-499F-A242-C6BD5B300DD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2FD0F73A-27D0-4186-A776-1230ED27D10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0A978BEF-7CA4-48F6-9AFE-C90C6F45472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C2FFD532-8E99-4EA7-AA23-30CE647258F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274E3E99-A3A8-4419-AE4C-960B02D57C5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CC23CC70-F475-4F94-AD50-231F74C11EC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648C0EC4-2704-400C-9E4F-F390B22BF22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04A28719-36AB-4306-A0DE-36D72298C3A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FEA0EC7C-669D-4370-AAF8-77812254540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0AADCB25-9807-4558-88D3-85059FCA15A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961EE128-0E47-4337-92A6-AC53B55A3E7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F235E3F5-A8D9-4FC1-999B-3F519680E34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6091DEE2-B8C3-4DE8-AA3A-E7755925C24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76200</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id="{BAB171D3-2D2F-438C-B4BF-DCFD6DDA5318}"/>
            </a:ext>
          </a:extLst>
        </xdr:cNvPr>
        <xdr:cNvCxnSpPr/>
      </xdr:nvCxnSpPr>
      <xdr:spPr>
        <a:xfrm flipV="1">
          <a:off x="16318864" y="573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93C862AE-A288-461B-A9AB-FB19BF10353C}"/>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id="{2458F5BA-C801-4EEB-8F72-25808EEA1B28}"/>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22877</xdr:rowOff>
    </xdr:from>
    <xdr:ext cx="405111" cy="259045"/>
    <xdr:sp macro="" textlink="">
      <xdr:nvSpPr>
        <xdr:cNvPr id="421" name="【認定こども園・幼稚園・保育所】&#10;有形固定資産減価償却率最大値テキスト">
          <a:extLst>
            <a:ext uri="{FF2B5EF4-FFF2-40B4-BE49-F238E27FC236}">
              <a16:creationId xmlns:a16="http://schemas.microsoft.com/office/drawing/2014/main" id="{FC8B2279-93DC-4F81-9D97-38DD160054E7}"/>
            </a:ext>
          </a:extLst>
        </xdr:cNvPr>
        <xdr:cNvSpPr txBox="1"/>
      </xdr:nvSpPr>
      <xdr:spPr>
        <a:xfrm>
          <a:off x="16357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422" name="直線コネクタ 421">
          <a:extLst>
            <a:ext uri="{FF2B5EF4-FFF2-40B4-BE49-F238E27FC236}">
              <a16:creationId xmlns:a16="http://schemas.microsoft.com/office/drawing/2014/main" id="{BB1A9D92-3F19-4737-B005-F136CE8E1805}"/>
            </a:ext>
          </a:extLst>
        </xdr:cNvPr>
        <xdr:cNvCxnSpPr/>
      </xdr:nvCxnSpPr>
      <xdr:spPr>
        <a:xfrm>
          <a:off x="16230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76852</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19936F6B-A44C-407F-829F-C5B2273852AB}"/>
            </a:ext>
          </a:extLst>
        </xdr:cNvPr>
        <xdr:cNvSpPr txBox="1"/>
      </xdr:nvSpPr>
      <xdr:spPr>
        <a:xfrm>
          <a:off x="16357600" y="6249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424" name="フローチャート: 判断 423">
          <a:extLst>
            <a:ext uri="{FF2B5EF4-FFF2-40B4-BE49-F238E27FC236}">
              <a16:creationId xmlns:a16="http://schemas.microsoft.com/office/drawing/2014/main" id="{3DAD6813-3C23-462C-A53E-F252E35650F8}"/>
            </a:ext>
          </a:extLst>
        </xdr:cNvPr>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425" name="フローチャート: 判断 424">
          <a:extLst>
            <a:ext uri="{FF2B5EF4-FFF2-40B4-BE49-F238E27FC236}">
              <a16:creationId xmlns:a16="http://schemas.microsoft.com/office/drawing/2014/main" id="{FA73AFB5-A265-48E0-ACD1-8EDF9AFFC006}"/>
            </a:ext>
          </a:extLst>
        </xdr:cNvPr>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42545</xdr:rowOff>
    </xdr:from>
    <xdr:to>
      <xdr:col>76</xdr:col>
      <xdr:colOff>165100</xdr:colOff>
      <xdr:row>37</xdr:row>
      <xdr:rowOff>144145</xdr:rowOff>
    </xdr:to>
    <xdr:sp macro="" textlink="">
      <xdr:nvSpPr>
        <xdr:cNvPr id="426" name="フローチャート: 判断 425">
          <a:extLst>
            <a:ext uri="{FF2B5EF4-FFF2-40B4-BE49-F238E27FC236}">
              <a16:creationId xmlns:a16="http://schemas.microsoft.com/office/drawing/2014/main" id="{E5B6A4FD-B707-4019-815F-41906B68D3A0}"/>
            </a:ext>
          </a:extLst>
        </xdr:cNvPr>
        <xdr:cNvSpPr/>
      </xdr:nvSpPr>
      <xdr:spPr>
        <a:xfrm>
          <a:off x="14541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27" name="フローチャート: 判断 426">
          <a:extLst>
            <a:ext uri="{FF2B5EF4-FFF2-40B4-BE49-F238E27FC236}">
              <a16:creationId xmlns:a16="http://schemas.microsoft.com/office/drawing/2014/main" id="{49728EF7-12C4-466B-956E-D097FF83B1D6}"/>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46355</xdr:rowOff>
    </xdr:from>
    <xdr:to>
      <xdr:col>67</xdr:col>
      <xdr:colOff>101600</xdr:colOff>
      <xdr:row>37</xdr:row>
      <xdr:rowOff>147955</xdr:rowOff>
    </xdr:to>
    <xdr:sp macro="" textlink="">
      <xdr:nvSpPr>
        <xdr:cNvPr id="428" name="フローチャート: 判断 427">
          <a:extLst>
            <a:ext uri="{FF2B5EF4-FFF2-40B4-BE49-F238E27FC236}">
              <a16:creationId xmlns:a16="http://schemas.microsoft.com/office/drawing/2014/main" id="{3F6CFF4A-4123-48FA-8FF3-4D54020DB234}"/>
            </a:ext>
          </a:extLst>
        </xdr:cNvPr>
        <xdr:cNvSpPr/>
      </xdr:nvSpPr>
      <xdr:spPr>
        <a:xfrm>
          <a:off x="12763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18C6F276-204F-4043-B231-73B22332B96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6D35E37E-85B5-40A8-B4C4-FC2488BA016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8F2BB70F-92C9-45BF-B834-FBE1D28CDE9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67443DF7-798A-44BE-B008-AEA25FBF2B2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4C84F68E-CCE7-4EB2-AF32-8D8A39AD4B0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160655</xdr:rowOff>
    </xdr:from>
    <xdr:to>
      <xdr:col>85</xdr:col>
      <xdr:colOff>177800</xdr:colOff>
      <xdr:row>40</xdr:row>
      <xdr:rowOff>90805</xdr:rowOff>
    </xdr:to>
    <xdr:sp macro="" textlink="">
      <xdr:nvSpPr>
        <xdr:cNvPr id="434" name="楕円 433">
          <a:extLst>
            <a:ext uri="{FF2B5EF4-FFF2-40B4-BE49-F238E27FC236}">
              <a16:creationId xmlns:a16="http://schemas.microsoft.com/office/drawing/2014/main" id="{A5435ADE-ABF7-4B02-BC98-2CEEE25BC5F8}"/>
            </a:ext>
          </a:extLst>
        </xdr:cNvPr>
        <xdr:cNvSpPr/>
      </xdr:nvSpPr>
      <xdr:spPr>
        <a:xfrm>
          <a:off x="16268700" y="684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139082</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62B67526-70BE-427A-8965-00CF816B15E1}"/>
            </a:ext>
          </a:extLst>
        </xdr:cNvPr>
        <xdr:cNvSpPr txBox="1"/>
      </xdr:nvSpPr>
      <xdr:spPr>
        <a:xfrm>
          <a:off x="16357600" y="682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156845</xdr:rowOff>
    </xdr:from>
    <xdr:to>
      <xdr:col>81</xdr:col>
      <xdr:colOff>101600</xdr:colOff>
      <xdr:row>40</xdr:row>
      <xdr:rowOff>86995</xdr:rowOff>
    </xdr:to>
    <xdr:sp macro="" textlink="">
      <xdr:nvSpPr>
        <xdr:cNvPr id="436" name="楕円 435">
          <a:extLst>
            <a:ext uri="{FF2B5EF4-FFF2-40B4-BE49-F238E27FC236}">
              <a16:creationId xmlns:a16="http://schemas.microsoft.com/office/drawing/2014/main" id="{2B06B7DA-D025-48D3-94B3-021C1A9CEFEC}"/>
            </a:ext>
          </a:extLst>
        </xdr:cNvPr>
        <xdr:cNvSpPr/>
      </xdr:nvSpPr>
      <xdr:spPr>
        <a:xfrm>
          <a:off x="154305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36195</xdr:rowOff>
    </xdr:from>
    <xdr:to>
      <xdr:col>85</xdr:col>
      <xdr:colOff>127000</xdr:colOff>
      <xdr:row>40</xdr:row>
      <xdr:rowOff>40005</xdr:rowOff>
    </xdr:to>
    <xdr:cxnSp macro="">
      <xdr:nvCxnSpPr>
        <xdr:cNvPr id="437" name="直線コネクタ 436">
          <a:extLst>
            <a:ext uri="{FF2B5EF4-FFF2-40B4-BE49-F238E27FC236}">
              <a16:creationId xmlns:a16="http://schemas.microsoft.com/office/drawing/2014/main" id="{6C4F3C25-BBC6-4990-8654-018DF4A3F51B}"/>
            </a:ext>
          </a:extLst>
        </xdr:cNvPr>
        <xdr:cNvCxnSpPr/>
      </xdr:nvCxnSpPr>
      <xdr:spPr>
        <a:xfrm>
          <a:off x="15481300" y="689419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130175</xdr:rowOff>
    </xdr:from>
    <xdr:to>
      <xdr:col>76</xdr:col>
      <xdr:colOff>165100</xdr:colOff>
      <xdr:row>40</xdr:row>
      <xdr:rowOff>60325</xdr:rowOff>
    </xdr:to>
    <xdr:sp macro="" textlink="">
      <xdr:nvSpPr>
        <xdr:cNvPr id="438" name="楕円 437">
          <a:extLst>
            <a:ext uri="{FF2B5EF4-FFF2-40B4-BE49-F238E27FC236}">
              <a16:creationId xmlns:a16="http://schemas.microsoft.com/office/drawing/2014/main" id="{C6D7D7FE-E74C-4B98-834F-4DE39F47FFCB}"/>
            </a:ext>
          </a:extLst>
        </xdr:cNvPr>
        <xdr:cNvSpPr/>
      </xdr:nvSpPr>
      <xdr:spPr>
        <a:xfrm>
          <a:off x="14541500" y="68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9525</xdr:rowOff>
    </xdr:from>
    <xdr:to>
      <xdr:col>81</xdr:col>
      <xdr:colOff>50800</xdr:colOff>
      <xdr:row>40</xdr:row>
      <xdr:rowOff>36195</xdr:rowOff>
    </xdr:to>
    <xdr:cxnSp macro="">
      <xdr:nvCxnSpPr>
        <xdr:cNvPr id="439" name="直線コネクタ 438">
          <a:extLst>
            <a:ext uri="{FF2B5EF4-FFF2-40B4-BE49-F238E27FC236}">
              <a16:creationId xmlns:a16="http://schemas.microsoft.com/office/drawing/2014/main" id="{B0BC00A0-0B1A-444D-A034-C988124085A6}"/>
            </a:ext>
          </a:extLst>
        </xdr:cNvPr>
        <xdr:cNvCxnSpPr/>
      </xdr:nvCxnSpPr>
      <xdr:spPr>
        <a:xfrm>
          <a:off x="14592300" y="68675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107315</xdr:rowOff>
    </xdr:from>
    <xdr:to>
      <xdr:col>72</xdr:col>
      <xdr:colOff>38100</xdr:colOff>
      <xdr:row>40</xdr:row>
      <xdr:rowOff>37465</xdr:rowOff>
    </xdr:to>
    <xdr:sp macro="" textlink="">
      <xdr:nvSpPr>
        <xdr:cNvPr id="440" name="楕円 439">
          <a:extLst>
            <a:ext uri="{FF2B5EF4-FFF2-40B4-BE49-F238E27FC236}">
              <a16:creationId xmlns:a16="http://schemas.microsoft.com/office/drawing/2014/main" id="{9DEF1BC0-42DE-42CB-BCF1-44DD85D7CA81}"/>
            </a:ext>
          </a:extLst>
        </xdr:cNvPr>
        <xdr:cNvSpPr/>
      </xdr:nvSpPr>
      <xdr:spPr>
        <a:xfrm>
          <a:off x="13652500" y="679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158115</xdr:rowOff>
    </xdr:from>
    <xdr:to>
      <xdr:col>76</xdr:col>
      <xdr:colOff>114300</xdr:colOff>
      <xdr:row>40</xdr:row>
      <xdr:rowOff>9525</xdr:rowOff>
    </xdr:to>
    <xdr:cxnSp macro="">
      <xdr:nvCxnSpPr>
        <xdr:cNvPr id="441" name="直線コネクタ 440">
          <a:extLst>
            <a:ext uri="{FF2B5EF4-FFF2-40B4-BE49-F238E27FC236}">
              <a16:creationId xmlns:a16="http://schemas.microsoft.com/office/drawing/2014/main" id="{F19CAACE-327C-42D9-B2B3-B5939B68DC21}"/>
            </a:ext>
          </a:extLst>
        </xdr:cNvPr>
        <xdr:cNvCxnSpPr/>
      </xdr:nvCxnSpPr>
      <xdr:spPr>
        <a:xfrm>
          <a:off x="13703300" y="684466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93980</xdr:rowOff>
    </xdr:from>
    <xdr:to>
      <xdr:col>67</xdr:col>
      <xdr:colOff>101600</xdr:colOff>
      <xdr:row>40</xdr:row>
      <xdr:rowOff>24130</xdr:rowOff>
    </xdr:to>
    <xdr:sp macro="" textlink="">
      <xdr:nvSpPr>
        <xdr:cNvPr id="442" name="楕円 441">
          <a:extLst>
            <a:ext uri="{FF2B5EF4-FFF2-40B4-BE49-F238E27FC236}">
              <a16:creationId xmlns:a16="http://schemas.microsoft.com/office/drawing/2014/main" id="{AA63E25B-9EB4-47F4-ABD7-7BD11257AC47}"/>
            </a:ext>
          </a:extLst>
        </xdr:cNvPr>
        <xdr:cNvSpPr/>
      </xdr:nvSpPr>
      <xdr:spPr>
        <a:xfrm>
          <a:off x="12763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144780</xdr:rowOff>
    </xdr:from>
    <xdr:to>
      <xdr:col>71</xdr:col>
      <xdr:colOff>177800</xdr:colOff>
      <xdr:row>39</xdr:row>
      <xdr:rowOff>158115</xdr:rowOff>
    </xdr:to>
    <xdr:cxnSp macro="">
      <xdr:nvCxnSpPr>
        <xdr:cNvPr id="443" name="直線コネクタ 442">
          <a:extLst>
            <a:ext uri="{FF2B5EF4-FFF2-40B4-BE49-F238E27FC236}">
              <a16:creationId xmlns:a16="http://schemas.microsoft.com/office/drawing/2014/main" id="{7B4F8077-B088-48E9-9554-A7EBD2998DAA}"/>
            </a:ext>
          </a:extLst>
        </xdr:cNvPr>
        <xdr:cNvCxnSpPr/>
      </xdr:nvCxnSpPr>
      <xdr:spPr>
        <a:xfrm>
          <a:off x="12814300" y="683133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168292</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EC31B636-6755-452C-8F6E-751181A72997}"/>
            </a:ext>
          </a:extLst>
        </xdr:cNvPr>
        <xdr:cNvSpPr txBox="1"/>
      </xdr:nvSpPr>
      <xdr:spPr>
        <a:xfrm>
          <a:off x="152660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160672</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46753B67-7B0A-4CA7-ABED-8F633FCD9486}"/>
            </a:ext>
          </a:extLst>
        </xdr:cNvPr>
        <xdr:cNvSpPr txBox="1"/>
      </xdr:nvSpPr>
      <xdr:spPr>
        <a:xfrm>
          <a:off x="14389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18777039-67C6-4340-B75C-4117FB29718D}"/>
            </a:ext>
          </a:extLst>
        </xdr:cNvPr>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164482</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005FBEFD-6791-4183-BC02-B38D2E94B6E2}"/>
            </a:ext>
          </a:extLst>
        </xdr:cNvPr>
        <xdr:cNvSpPr txBox="1"/>
      </xdr:nvSpPr>
      <xdr:spPr>
        <a:xfrm>
          <a:off x="12611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78122</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9F650243-4F4F-4C00-A246-6909D9B714A0}"/>
            </a:ext>
          </a:extLst>
        </xdr:cNvPr>
        <xdr:cNvSpPr txBox="1"/>
      </xdr:nvSpPr>
      <xdr:spPr>
        <a:xfrm>
          <a:off x="15266044" y="693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51452</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B879D5DC-B91C-48B7-8DD6-4F2F913CEF48}"/>
            </a:ext>
          </a:extLst>
        </xdr:cNvPr>
        <xdr:cNvSpPr txBox="1"/>
      </xdr:nvSpPr>
      <xdr:spPr>
        <a:xfrm>
          <a:off x="14389744" y="690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28592</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980FE69E-91F2-4D20-928F-57A101F0B669}"/>
            </a:ext>
          </a:extLst>
        </xdr:cNvPr>
        <xdr:cNvSpPr txBox="1"/>
      </xdr:nvSpPr>
      <xdr:spPr>
        <a:xfrm>
          <a:off x="13500744" y="688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15257</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8AE1AE20-545C-45DF-8053-5CDC4405BDAA}"/>
            </a:ext>
          </a:extLst>
        </xdr:cNvPr>
        <xdr:cNvSpPr txBox="1"/>
      </xdr:nvSpPr>
      <xdr:spPr>
        <a:xfrm>
          <a:off x="12611744"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E112F125-6E15-4F4A-B0CC-F52F7243911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453968BB-33F6-4EF8-AE67-ECBECCB4AAA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5FFB454E-4CB4-48BF-84B2-F3047CC3425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2B9E1C44-D1F5-4E3F-B3EE-01F3415C12F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7BCF54A0-7B80-4695-ABED-3A9417D033C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E369AC59-5B98-4966-A14F-B929557FADC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3AE672DC-DF93-43FF-8E39-0CC89BB8487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50EC2A62-E8DE-4155-B0C3-14084BB92AA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59E214BB-A45A-47DF-B426-51743458824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7E1E9B73-216C-4D50-8777-B5538B806DF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a:extLst>
            <a:ext uri="{FF2B5EF4-FFF2-40B4-BE49-F238E27FC236}">
              <a16:creationId xmlns:a16="http://schemas.microsoft.com/office/drawing/2014/main" id="{86ABF990-09A5-4EDD-9185-62E3911F6FC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3" name="テキスト ボックス 462">
          <a:extLst>
            <a:ext uri="{FF2B5EF4-FFF2-40B4-BE49-F238E27FC236}">
              <a16:creationId xmlns:a16="http://schemas.microsoft.com/office/drawing/2014/main" id="{CD8B2983-7998-4845-B6AB-9EE7538E83B1}"/>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a:extLst>
            <a:ext uri="{FF2B5EF4-FFF2-40B4-BE49-F238E27FC236}">
              <a16:creationId xmlns:a16="http://schemas.microsoft.com/office/drawing/2014/main" id="{757533CC-10F3-418B-BFA2-EB443AB2FE4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5" name="テキスト ボックス 464">
          <a:extLst>
            <a:ext uri="{FF2B5EF4-FFF2-40B4-BE49-F238E27FC236}">
              <a16:creationId xmlns:a16="http://schemas.microsoft.com/office/drawing/2014/main" id="{3441CFBB-FBB2-47F0-BA3A-D3FEE2EE044C}"/>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DF1ACC73-BBA5-4088-9216-F648C1BB7D3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7" name="テキスト ボックス 466">
          <a:extLst>
            <a:ext uri="{FF2B5EF4-FFF2-40B4-BE49-F238E27FC236}">
              <a16:creationId xmlns:a16="http://schemas.microsoft.com/office/drawing/2014/main" id="{FD3E5032-A9C2-41E2-9D2D-AADE93F5A0F1}"/>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a:extLst>
            <a:ext uri="{FF2B5EF4-FFF2-40B4-BE49-F238E27FC236}">
              <a16:creationId xmlns:a16="http://schemas.microsoft.com/office/drawing/2014/main" id="{FB8E1BD9-54E2-4F08-B335-AB1506570CA1}"/>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9" name="テキスト ボックス 468">
          <a:extLst>
            <a:ext uri="{FF2B5EF4-FFF2-40B4-BE49-F238E27FC236}">
              <a16:creationId xmlns:a16="http://schemas.microsoft.com/office/drawing/2014/main" id="{84583739-7E4F-4884-B69E-D0931E74DED8}"/>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a:extLst>
            <a:ext uri="{FF2B5EF4-FFF2-40B4-BE49-F238E27FC236}">
              <a16:creationId xmlns:a16="http://schemas.microsoft.com/office/drawing/2014/main" id="{5A62CCE2-5C4F-4E55-8E10-ADBFDA33601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1" name="テキスト ボックス 470">
          <a:extLst>
            <a:ext uri="{FF2B5EF4-FFF2-40B4-BE49-F238E27FC236}">
              <a16:creationId xmlns:a16="http://schemas.microsoft.com/office/drawing/2014/main" id="{40EAD254-FF34-44C1-8C91-7E3A230BDBA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3020FDA3-F575-44FB-B5D4-211A7A8FD49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1A4E763A-72C3-43A6-A7BA-771D6CB9D2E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33E6C6B4-87C2-4542-886B-BDE132072FA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42</xdr:row>
      <xdr:rowOff>22860</xdr:rowOff>
    </xdr:to>
    <xdr:cxnSp macro="">
      <xdr:nvCxnSpPr>
        <xdr:cNvPr id="475" name="直線コネクタ 474">
          <a:extLst>
            <a:ext uri="{FF2B5EF4-FFF2-40B4-BE49-F238E27FC236}">
              <a16:creationId xmlns:a16="http://schemas.microsoft.com/office/drawing/2014/main" id="{1FBB8BC5-56B7-4B2E-A0E8-94610FD60B6C}"/>
            </a:ext>
          </a:extLst>
        </xdr:cNvPr>
        <xdr:cNvCxnSpPr/>
      </xdr:nvCxnSpPr>
      <xdr:spPr>
        <a:xfrm flipV="1">
          <a:off x="22160864" y="58750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63621722-ACC2-4E6C-961B-965D22B7F39F}"/>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7" name="直線コネクタ 476">
          <a:extLst>
            <a:ext uri="{FF2B5EF4-FFF2-40B4-BE49-F238E27FC236}">
              <a16:creationId xmlns:a16="http://schemas.microsoft.com/office/drawing/2014/main" id="{F247AA43-2EE7-4471-BF77-F59C687B856C}"/>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9E1238E6-DEC2-4B7A-A643-194A539E5028}"/>
            </a:ext>
          </a:extLst>
        </xdr:cNvPr>
        <xdr:cNvSpPr txBox="1"/>
      </xdr:nvSpPr>
      <xdr:spPr>
        <a:xfrm>
          <a:off x="22199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479" name="直線コネクタ 478">
          <a:extLst>
            <a:ext uri="{FF2B5EF4-FFF2-40B4-BE49-F238E27FC236}">
              <a16:creationId xmlns:a16="http://schemas.microsoft.com/office/drawing/2014/main" id="{C8F67AAB-8594-44B4-93B9-26D9BFF63FD1}"/>
            </a:ext>
          </a:extLst>
        </xdr:cNvPr>
        <xdr:cNvCxnSpPr/>
      </xdr:nvCxnSpPr>
      <xdr:spPr>
        <a:xfrm>
          <a:off x="22072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148607</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DC7D43D4-0BDB-4C0A-91FE-356C17F7F9AC}"/>
            </a:ext>
          </a:extLst>
        </xdr:cNvPr>
        <xdr:cNvSpPr txBox="1"/>
      </xdr:nvSpPr>
      <xdr:spPr>
        <a:xfrm>
          <a:off x="22199600" y="6835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170180</xdr:rowOff>
    </xdr:from>
    <xdr:to>
      <xdr:col>116</xdr:col>
      <xdr:colOff>114300</xdr:colOff>
      <xdr:row>40</xdr:row>
      <xdr:rowOff>100330</xdr:rowOff>
    </xdr:to>
    <xdr:sp macro="" textlink="">
      <xdr:nvSpPr>
        <xdr:cNvPr id="481" name="フローチャート: 判断 480">
          <a:extLst>
            <a:ext uri="{FF2B5EF4-FFF2-40B4-BE49-F238E27FC236}">
              <a16:creationId xmlns:a16="http://schemas.microsoft.com/office/drawing/2014/main" id="{EE9F3DAB-DE3E-42A6-BECE-4C50151A2C0E}"/>
            </a:ext>
          </a:extLst>
        </xdr:cNvPr>
        <xdr:cNvSpPr/>
      </xdr:nvSpPr>
      <xdr:spPr>
        <a:xfrm>
          <a:off x="221107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482" name="フローチャート: 判断 481">
          <a:extLst>
            <a:ext uri="{FF2B5EF4-FFF2-40B4-BE49-F238E27FC236}">
              <a16:creationId xmlns:a16="http://schemas.microsoft.com/office/drawing/2014/main" id="{792787FA-A443-4AFD-8B9A-94F35A67C018}"/>
            </a:ext>
          </a:extLst>
        </xdr:cNvPr>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3" name="フローチャート: 判断 482">
          <a:extLst>
            <a:ext uri="{FF2B5EF4-FFF2-40B4-BE49-F238E27FC236}">
              <a16:creationId xmlns:a16="http://schemas.microsoft.com/office/drawing/2014/main" id="{9DFBB6C8-9B3D-42DE-85A1-1553A25DE098}"/>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166370</xdr:rowOff>
    </xdr:from>
    <xdr:to>
      <xdr:col>102</xdr:col>
      <xdr:colOff>165100</xdr:colOff>
      <xdr:row>40</xdr:row>
      <xdr:rowOff>96520</xdr:rowOff>
    </xdr:to>
    <xdr:sp macro="" textlink="">
      <xdr:nvSpPr>
        <xdr:cNvPr id="484" name="フローチャート: 判断 483">
          <a:extLst>
            <a:ext uri="{FF2B5EF4-FFF2-40B4-BE49-F238E27FC236}">
              <a16:creationId xmlns:a16="http://schemas.microsoft.com/office/drawing/2014/main" id="{F0FB791C-6986-45B6-AA1F-8AC884237108}"/>
            </a:ext>
          </a:extLst>
        </xdr:cNvPr>
        <xdr:cNvSpPr/>
      </xdr:nvSpPr>
      <xdr:spPr>
        <a:xfrm>
          <a:off x="19494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5" name="フローチャート: 判断 484">
          <a:extLst>
            <a:ext uri="{FF2B5EF4-FFF2-40B4-BE49-F238E27FC236}">
              <a16:creationId xmlns:a16="http://schemas.microsoft.com/office/drawing/2014/main" id="{A33C35D3-6768-41CC-A2BA-730A7E50A167}"/>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231EAB-CFFE-4374-B3BE-A3CD990DF60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FC1BFF7-6891-41EC-BDA7-EC29D141A0C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4F38E72B-9719-4C80-83C5-BE723E87623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27B10D60-4DCD-437A-B4B0-B3111EC84A5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D60FBB53-7717-47B7-BAE7-370A0F750C1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78740</xdr:rowOff>
    </xdr:from>
    <xdr:to>
      <xdr:col>116</xdr:col>
      <xdr:colOff>114300</xdr:colOff>
      <xdr:row>39</xdr:row>
      <xdr:rowOff>8890</xdr:rowOff>
    </xdr:to>
    <xdr:sp macro="" textlink="">
      <xdr:nvSpPr>
        <xdr:cNvPr id="491" name="楕円 490">
          <a:extLst>
            <a:ext uri="{FF2B5EF4-FFF2-40B4-BE49-F238E27FC236}">
              <a16:creationId xmlns:a16="http://schemas.microsoft.com/office/drawing/2014/main" id="{1F89F883-243C-4DBD-A4FF-B7EE2C89E9FD}"/>
            </a:ext>
          </a:extLst>
        </xdr:cNvPr>
        <xdr:cNvSpPr/>
      </xdr:nvSpPr>
      <xdr:spPr>
        <a:xfrm>
          <a:off x="221107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101617</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E3E0B35A-07ED-4F75-B601-B19360600147}"/>
            </a:ext>
          </a:extLst>
        </xdr:cNvPr>
        <xdr:cNvSpPr txBox="1"/>
      </xdr:nvSpPr>
      <xdr:spPr>
        <a:xfrm>
          <a:off x="22199600"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74930</xdr:rowOff>
    </xdr:from>
    <xdr:to>
      <xdr:col>112</xdr:col>
      <xdr:colOff>38100</xdr:colOff>
      <xdr:row>39</xdr:row>
      <xdr:rowOff>5080</xdr:rowOff>
    </xdr:to>
    <xdr:sp macro="" textlink="">
      <xdr:nvSpPr>
        <xdr:cNvPr id="493" name="楕円 492">
          <a:extLst>
            <a:ext uri="{FF2B5EF4-FFF2-40B4-BE49-F238E27FC236}">
              <a16:creationId xmlns:a16="http://schemas.microsoft.com/office/drawing/2014/main" id="{E0116437-2FD9-4365-B918-21F58929FF56}"/>
            </a:ext>
          </a:extLst>
        </xdr:cNvPr>
        <xdr:cNvSpPr/>
      </xdr:nvSpPr>
      <xdr:spPr>
        <a:xfrm>
          <a:off x="21272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125730</xdr:rowOff>
    </xdr:from>
    <xdr:to>
      <xdr:col>116</xdr:col>
      <xdr:colOff>63500</xdr:colOff>
      <xdr:row>38</xdr:row>
      <xdr:rowOff>129540</xdr:rowOff>
    </xdr:to>
    <xdr:cxnSp macro="">
      <xdr:nvCxnSpPr>
        <xdr:cNvPr id="494" name="直線コネクタ 493">
          <a:extLst>
            <a:ext uri="{FF2B5EF4-FFF2-40B4-BE49-F238E27FC236}">
              <a16:creationId xmlns:a16="http://schemas.microsoft.com/office/drawing/2014/main" id="{53EAA55A-B0FA-43F6-B221-EF1C147319F4}"/>
            </a:ext>
          </a:extLst>
        </xdr:cNvPr>
        <xdr:cNvCxnSpPr/>
      </xdr:nvCxnSpPr>
      <xdr:spPr>
        <a:xfrm>
          <a:off x="21323300" y="66408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74930</xdr:rowOff>
    </xdr:from>
    <xdr:to>
      <xdr:col>107</xdr:col>
      <xdr:colOff>101600</xdr:colOff>
      <xdr:row>39</xdr:row>
      <xdr:rowOff>5080</xdr:rowOff>
    </xdr:to>
    <xdr:sp macro="" textlink="">
      <xdr:nvSpPr>
        <xdr:cNvPr id="495" name="楕円 494">
          <a:extLst>
            <a:ext uri="{FF2B5EF4-FFF2-40B4-BE49-F238E27FC236}">
              <a16:creationId xmlns:a16="http://schemas.microsoft.com/office/drawing/2014/main" id="{85C2E2C5-6FFC-40B5-9024-F6A1D6733F84}"/>
            </a:ext>
          </a:extLst>
        </xdr:cNvPr>
        <xdr:cNvSpPr/>
      </xdr:nvSpPr>
      <xdr:spPr>
        <a:xfrm>
          <a:off x="20383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125730</xdr:rowOff>
    </xdr:from>
    <xdr:to>
      <xdr:col>111</xdr:col>
      <xdr:colOff>177800</xdr:colOff>
      <xdr:row>38</xdr:row>
      <xdr:rowOff>125730</xdr:rowOff>
    </xdr:to>
    <xdr:cxnSp macro="">
      <xdr:nvCxnSpPr>
        <xdr:cNvPr id="496" name="直線コネクタ 495">
          <a:extLst>
            <a:ext uri="{FF2B5EF4-FFF2-40B4-BE49-F238E27FC236}">
              <a16:creationId xmlns:a16="http://schemas.microsoft.com/office/drawing/2014/main" id="{E7F28CAF-E810-47DF-A232-DC3C41075A4F}"/>
            </a:ext>
          </a:extLst>
        </xdr:cNvPr>
        <xdr:cNvCxnSpPr/>
      </xdr:nvCxnSpPr>
      <xdr:spPr>
        <a:xfrm>
          <a:off x="20434300" y="6640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74930</xdr:rowOff>
    </xdr:from>
    <xdr:to>
      <xdr:col>102</xdr:col>
      <xdr:colOff>165100</xdr:colOff>
      <xdr:row>39</xdr:row>
      <xdr:rowOff>5080</xdr:rowOff>
    </xdr:to>
    <xdr:sp macro="" textlink="">
      <xdr:nvSpPr>
        <xdr:cNvPr id="497" name="楕円 496">
          <a:extLst>
            <a:ext uri="{FF2B5EF4-FFF2-40B4-BE49-F238E27FC236}">
              <a16:creationId xmlns:a16="http://schemas.microsoft.com/office/drawing/2014/main" id="{3EF8D464-D2AC-421D-933F-95CBF91B1662}"/>
            </a:ext>
          </a:extLst>
        </xdr:cNvPr>
        <xdr:cNvSpPr/>
      </xdr:nvSpPr>
      <xdr:spPr>
        <a:xfrm>
          <a:off x="19494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125730</xdr:rowOff>
    </xdr:from>
    <xdr:to>
      <xdr:col>107</xdr:col>
      <xdr:colOff>50800</xdr:colOff>
      <xdr:row>38</xdr:row>
      <xdr:rowOff>125730</xdr:rowOff>
    </xdr:to>
    <xdr:cxnSp macro="">
      <xdr:nvCxnSpPr>
        <xdr:cNvPr id="498" name="直線コネクタ 497">
          <a:extLst>
            <a:ext uri="{FF2B5EF4-FFF2-40B4-BE49-F238E27FC236}">
              <a16:creationId xmlns:a16="http://schemas.microsoft.com/office/drawing/2014/main" id="{EE51A349-04C1-4392-890B-A267D4325E38}"/>
            </a:ext>
          </a:extLst>
        </xdr:cNvPr>
        <xdr:cNvCxnSpPr/>
      </xdr:nvCxnSpPr>
      <xdr:spPr>
        <a:xfrm>
          <a:off x="19545300" y="6640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74930</xdr:rowOff>
    </xdr:from>
    <xdr:to>
      <xdr:col>98</xdr:col>
      <xdr:colOff>38100</xdr:colOff>
      <xdr:row>39</xdr:row>
      <xdr:rowOff>5080</xdr:rowOff>
    </xdr:to>
    <xdr:sp macro="" textlink="">
      <xdr:nvSpPr>
        <xdr:cNvPr id="499" name="楕円 498">
          <a:extLst>
            <a:ext uri="{FF2B5EF4-FFF2-40B4-BE49-F238E27FC236}">
              <a16:creationId xmlns:a16="http://schemas.microsoft.com/office/drawing/2014/main" id="{7767861E-2D77-4598-8917-E54A9BE7511D}"/>
            </a:ext>
          </a:extLst>
        </xdr:cNvPr>
        <xdr:cNvSpPr/>
      </xdr:nvSpPr>
      <xdr:spPr>
        <a:xfrm>
          <a:off x="18605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125730</xdr:rowOff>
    </xdr:from>
    <xdr:to>
      <xdr:col>102</xdr:col>
      <xdr:colOff>114300</xdr:colOff>
      <xdr:row>38</xdr:row>
      <xdr:rowOff>125730</xdr:rowOff>
    </xdr:to>
    <xdr:cxnSp macro="">
      <xdr:nvCxnSpPr>
        <xdr:cNvPr id="500" name="直線コネクタ 499">
          <a:extLst>
            <a:ext uri="{FF2B5EF4-FFF2-40B4-BE49-F238E27FC236}">
              <a16:creationId xmlns:a16="http://schemas.microsoft.com/office/drawing/2014/main" id="{FDF00469-E0DF-48C2-A2D0-BA74820DDE33}"/>
            </a:ext>
          </a:extLst>
        </xdr:cNvPr>
        <xdr:cNvCxnSpPr/>
      </xdr:nvCxnSpPr>
      <xdr:spPr>
        <a:xfrm>
          <a:off x="18656300" y="6640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80027</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7D3DB787-BD64-4D5F-84A1-359309029DEE}"/>
            </a:ext>
          </a:extLst>
        </xdr:cNvPr>
        <xdr:cNvSpPr txBox="1"/>
      </xdr:nvSpPr>
      <xdr:spPr>
        <a:xfrm>
          <a:off x="210757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83837</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3D8F75DC-3909-442D-8B4B-614BD24D2CC1}"/>
            </a:ext>
          </a:extLst>
        </xdr:cNvPr>
        <xdr:cNvSpPr txBox="1"/>
      </xdr:nvSpPr>
      <xdr:spPr>
        <a:xfrm>
          <a:off x="20199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87647</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329F1981-DCCE-4929-B592-5BE73928B016}"/>
            </a:ext>
          </a:extLst>
        </xdr:cNvPr>
        <xdr:cNvSpPr txBox="1"/>
      </xdr:nvSpPr>
      <xdr:spPr>
        <a:xfrm>
          <a:off x="193104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91457</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9A341620-66E2-4F57-90CD-7EB7BFA06AC2}"/>
            </a:ext>
          </a:extLst>
        </xdr:cNvPr>
        <xdr:cNvSpPr txBox="1"/>
      </xdr:nvSpPr>
      <xdr:spPr>
        <a:xfrm>
          <a:off x="184214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21607</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7A61D91C-B7E0-4E8F-A53F-9B75DEA5E6E1}"/>
            </a:ext>
          </a:extLst>
        </xdr:cNvPr>
        <xdr:cNvSpPr txBox="1"/>
      </xdr:nvSpPr>
      <xdr:spPr>
        <a:xfrm>
          <a:off x="2107572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21607</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772E4198-DEE8-4F59-AA0D-ABBD9A84BD4F}"/>
            </a:ext>
          </a:extLst>
        </xdr:cNvPr>
        <xdr:cNvSpPr txBox="1"/>
      </xdr:nvSpPr>
      <xdr:spPr>
        <a:xfrm>
          <a:off x="2019942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21607</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D2D46FA5-E767-4477-8D82-C6BE5A94EE82}"/>
            </a:ext>
          </a:extLst>
        </xdr:cNvPr>
        <xdr:cNvSpPr txBox="1"/>
      </xdr:nvSpPr>
      <xdr:spPr>
        <a:xfrm>
          <a:off x="1931042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21607</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573FA632-4A07-4FEE-BD6E-D124084D6ACB}"/>
            </a:ext>
          </a:extLst>
        </xdr:cNvPr>
        <xdr:cNvSpPr txBox="1"/>
      </xdr:nvSpPr>
      <xdr:spPr>
        <a:xfrm>
          <a:off x="1842142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A5DAA80F-366D-4532-8590-63A8956ACF8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17197D2C-E32E-43FC-BBE9-CB3D877EFA5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C84131A5-9F3D-40CB-9E70-4649E5A1C09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8282FE95-67ED-4EE1-ADFF-EF9ED79536C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12893902-2E38-4839-AD82-EB99FAFAE43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C06EBFA8-681E-4491-A230-8EB31D4DDDA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C9CFDBFA-9602-452D-8693-0E6EEE84D1A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842CA0DE-B8AF-4F58-828A-334D732713F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C5D2B4E0-1099-4A96-9464-B57BDB89259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015E6136-649B-4182-B07A-35AA5289E04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5E095BDC-53CD-495D-B25A-04EB4C8F390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0" name="直線コネクタ 519">
          <a:extLst>
            <a:ext uri="{FF2B5EF4-FFF2-40B4-BE49-F238E27FC236}">
              <a16:creationId xmlns:a16="http://schemas.microsoft.com/office/drawing/2014/main" id="{0639959A-5FA2-4741-8D8B-B9E6E59C467F}"/>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1" name="テキスト ボックス 520">
          <a:extLst>
            <a:ext uri="{FF2B5EF4-FFF2-40B4-BE49-F238E27FC236}">
              <a16:creationId xmlns:a16="http://schemas.microsoft.com/office/drawing/2014/main" id="{2BB33809-FB74-4B96-B05C-8337BCF26C89}"/>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2" name="直線コネクタ 521">
          <a:extLst>
            <a:ext uri="{FF2B5EF4-FFF2-40B4-BE49-F238E27FC236}">
              <a16:creationId xmlns:a16="http://schemas.microsoft.com/office/drawing/2014/main" id="{B8B366B1-AD5F-4896-B7ED-0144066245D2}"/>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3" name="テキスト ボックス 522">
          <a:extLst>
            <a:ext uri="{FF2B5EF4-FFF2-40B4-BE49-F238E27FC236}">
              <a16:creationId xmlns:a16="http://schemas.microsoft.com/office/drawing/2014/main" id="{0958A90C-1B96-445F-B43C-D44F71E22E4A}"/>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4" name="直線コネクタ 523">
          <a:extLst>
            <a:ext uri="{FF2B5EF4-FFF2-40B4-BE49-F238E27FC236}">
              <a16:creationId xmlns:a16="http://schemas.microsoft.com/office/drawing/2014/main" id="{11A8C496-0DD1-43EB-BCB9-69CDF773C95C}"/>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5" name="テキスト ボックス 524">
          <a:extLst>
            <a:ext uri="{FF2B5EF4-FFF2-40B4-BE49-F238E27FC236}">
              <a16:creationId xmlns:a16="http://schemas.microsoft.com/office/drawing/2014/main" id="{2B2641F5-25C6-4949-B94C-538E40D72EEB}"/>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6" name="直線コネクタ 525">
          <a:extLst>
            <a:ext uri="{FF2B5EF4-FFF2-40B4-BE49-F238E27FC236}">
              <a16:creationId xmlns:a16="http://schemas.microsoft.com/office/drawing/2014/main" id="{F3953C73-57EF-4055-AB9B-5C77666FC822}"/>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7" name="テキスト ボックス 526">
          <a:extLst>
            <a:ext uri="{FF2B5EF4-FFF2-40B4-BE49-F238E27FC236}">
              <a16:creationId xmlns:a16="http://schemas.microsoft.com/office/drawing/2014/main" id="{D38F3BB7-7589-4A92-9159-4E9F503351C4}"/>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334E405D-9873-44BE-8E53-87A146D8683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a:extLst>
            <a:ext uri="{FF2B5EF4-FFF2-40B4-BE49-F238E27FC236}">
              <a16:creationId xmlns:a16="http://schemas.microsoft.com/office/drawing/2014/main" id="{499DDF26-1429-4189-A3C9-B8FE4EF7664F}"/>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4294EAD2-729E-44CA-A45D-D51E0426332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162306</xdr:rowOff>
    </xdr:to>
    <xdr:cxnSp macro="">
      <xdr:nvCxnSpPr>
        <xdr:cNvPr id="531" name="直線コネクタ 530">
          <a:extLst>
            <a:ext uri="{FF2B5EF4-FFF2-40B4-BE49-F238E27FC236}">
              <a16:creationId xmlns:a16="http://schemas.microsoft.com/office/drawing/2014/main" id="{757AA650-E30C-4AA7-9A95-6B7BB96A9335}"/>
            </a:ext>
          </a:extLst>
        </xdr:cNvPr>
        <xdr:cNvCxnSpPr/>
      </xdr:nvCxnSpPr>
      <xdr:spPr>
        <a:xfrm flipV="1">
          <a:off x="16318864" y="950290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166133</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C663722F-47CE-4D1F-82E6-F1EF9D0DE4A0}"/>
            </a:ext>
          </a:extLst>
        </xdr:cNvPr>
        <xdr:cNvSpPr txBox="1"/>
      </xdr:nvSpPr>
      <xdr:spPr>
        <a:xfrm>
          <a:off x="16357600" y="1079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162306</xdr:rowOff>
    </xdr:from>
    <xdr:to>
      <xdr:col>86</xdr:col>
      <xdr:colOff>25400</xdr:colOff>
      <xdr:row>62</xdr:row>
      <xdr:rowOff>162306</xdr:rowOff>
    </xdr:to>
    <xdr:cxnSp macro="">
      <xdr:nvCxnSpPr>
        <xdr:cNvPr id="533" name="直線コネクタ 532">
          <a:extLst>
            <a:ext uri="{FF2B5EF4-FFF2-40B4-BE49-F238E27FC236}">
              <a16:creationId xmlns:a16="http://schemas.microsoft.com/office/drawing/2014/main" id="{E55E3CDC-7CB7-4E3B-B5D2-196E2F2A1D21}"/>
            </a:ext>
          </a:extLst>
        </xdr:cNvPr>
        <xdr:cNvCxnSpPr/>
      </xdr:nvCxnSpPr>
      <xdr:spPr>
        <a:xfrm>
          <a:off x="16230600" y="1079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C1F15993-627F-4BE7-AB03-B2BFB8C7F00F}"/>
            </a:ext>
          </a:extLst>
        </xdr:cNvPr>
        <xdr:cNvSpPr txBox="1"/>
      </xdr:nvSpPr>
      <xdr:spPr>
        <a:xfrm>
          <a:off x="16357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535" name="直線コネクタ 534">
          <a:extLst>
            <a:ext uri="{FF2B5EF4-FFF2-40B4-BE49-F238E27FC236}">
              <a16:creationId xmlns:a16="http://schemas.microsoft.com/office/drawing/2014/main" id="{60FDCDAE-CC3B-4DEA-ABC8-DF189A6E5219}"/>
            </a:ext>
          </a:extLst>
        </xdr:cNvPr>
        <xdr:cNvCxnSpPr/>
      </xdr:nvCxnSpPr>
      <xdr:spPr>
        <a:xfrm>
          <a:off x="16230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61231</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1F022994-C8D2-43E5-9D88-4EB16446EA3E}"/>
            </a:ext>
          </a:extLst>
        </xdr:cNvPr>
        <xdr:cNvSpPr txBox="1"/>
      </xdr:nvSpPr>
      <xdr:spPr>
        <a:xfrm>
          <a:off x="16357600" y="100053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38354</xdr:rowOff>
    </xdr:from>
    <xdr:to>
      <xdr:col>85</xdr:col>
      <xdr:colOff>177800</xdr:colOff>
      <xdr:row>59</xdr:row>
      <xdr:rowOff>139954</xdr:rowOff>
    </xdr:to>
    <xdr:sp macro="" textlink="">
      <xdr:nvSpPr>
        <xdr:cNvPr id="537" name="フローチャート: 判断 536">
          <a:extLst>
            <a:ext uri="{FF2B5EF4-FFF2-40B4-BE49-F238E27FC236}">
              <a16:creationId xmlns:a16="http://schemas.microsoft.com/office/drawing/2014/main" id="{CBEA0421-A840-448A-9D2F-56432459CD4A}"/>
            </a:ext>
          </a:extLst>
        </xdr:cNvPr>
        <xdr:cNvSpPr/>
      </xdr:nvSpPr>
      <xdr:spPr>
        <a:xfrm>
          <a:off x="16268700" y="1015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538" name="フローチャート: 判断 537">
          <a:extLst>
            <a:ext uri="{FF2B5EF4-FFF2-40B4-BE49-F238E27FC236}">
              <a16:creationId xmlns:a16="http://schemas.microsoft.com/office/drawing/2014/main" id="{B32D8D2B-06B1-41F0-87D5-5C4A1C692F43}"/>
            </a:ext>
          </a:extLst>
        </xdr:cNvPr>
        <xdr:cNvSpPr/>
      </xdr:nvSpPr>
      <xdr:spPr>
        <a:xfrm>
          <a:off x="15430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xdr:rowOff>
    </xdr:from>
    <xdr:to>
      <xdr:col>76</xdr:col>
      <xdr:colOff>165100</xdr:colOff>
      <xdr:row>59</xdr:row>
      <xdr:rowOff>110236</xdr:rowOff>
    </xdr:to>
    <xdr:sp macro="" textlink="">
      <xdr:nvSpPr>
        <xdr:cNvPr id="539" name="フローチャート: 判断 538">
          <a:extLst>
            <a:ext uri="{FF2B5EF4-FFF2-40B4-BE49-F238E27FC236}">
              <a16:creationId xmlns:a16="http://schemas.microsoft.com/office/drawing/2014/main" id="{F7C6E789-BAFD-4FA9-872D-9B8C335C280F}"/>
            </a:ext>
          </a:extLst>
        </xdr:cNvPr>
        <xdr:cNvSpPr/>
      </xdr:nvSpPr>
      <xdr:spPr>
        <a:xfrm>
          <a:off x="14541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170942</xdr:rowOff>
    </xdr:from>
    <xdr:to>
      <xdr:col>72</xdr:col>
      <xdr:colOff>38100</xdr:colOff>
      <xdr:row>59</xdr:row>
      <xdr:rowOff>101092</xdr:rowOff>
    </xdr:to>
    <xdr:sp macro="" textlink="">
      <xdr:nvSpPr>
        <xdr:cNvPr id="540" name="フローチャート: 判断 539">
          <a:extLst>
            <a:ext uri="{FF2B5EF4-FFF2-40B4-BE49-F238E27FC236}">
              <a16:creationId xmlns:a16="http://schemas.microsoft.com/office/drawing/2014/main" id="{B085D403-04CA-455E-B225-F6E28678DB8C}"/>
            </a:ext>
          </a:extLst>
        </xdr:cNvPr>
        <xdr:cNvSpPr/>
      </xdr:nvSpPr>
      <xdr:spPr>
        <a:xfrm>
          <a:off x="13652500" y="101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157226</xdr:rowOff>
    </xdr:from>
    <xdr:to>
      <xdr:col>67</xdr:col>
      <xdr:colOff>101600</xdr:colOff>
      <xdr:row>59</xdr:row>
      <xdr:rowOff>87376</xdr:rowOff>
    </xdr:to>
    <xdr:sp macro="" textlink="">
      <xdr:nvSpPr>
        <xdr:cNvPr id="541" name="フローチャート: 判断 540">
          <a:extLst>
            <a:ext uri="{FF2B5EF4-FFF2-40B4-BE49-F238E27FC236}">
              <a16:creationId xmlns:a16="http://schemas.microsoft.com/office/drawing/2014/main" id="{983E39A9-5944-4C9E-95AF-0F55CE49AAEB}"/>
            </a:ext>
          </a:extLst>
        </xdr:cNvPr>
        <xdr:cNvSpPr/>
      </xdr:nvSpPr>
      <xdr:spPr>
        <a:xfrm>
          <a:off x="12763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33ADD9DC-61A3-42C8-A288-66237829AE5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BDDEDE31-F089-4198-BA24-5E59D2BC6E5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8DE7A29E-F8DE-45B0-B5D9-4C627C5AF9F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D749CD26-4324-45F8-A5CE-16246927CAE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7B242973-D623-49E1-9D0B-7009810C880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161798</xdr:rowOff>
    </xdr:from>
    <xdr:to>
      <xdr:col>85</xdr:col>
      <xdr:colOff>177800</xdr:colOff>
      <xdr:row>61</xdr:row>
      <xdr:rowOff>91948</xdr:rowOff>
    </xdr:to>
    <xdr:sp macro="" textlink="">
      <xdr:nvSpPr>
        <xdr:cNvPr id="547" name="楕円 546">
          <a:extLst>
            <a:ext uri="{FF2B5EF4-FFF2-40B4-BE49-F238E27FC236}">
              <a16:creationId xmlns:a16="http://schemas.microsoft.com/office/drawing/2014/main" id="{75B3F433-D295-40CB-A798-C1140F036533}"/>
            </a:ext>
          </a:extLst>
        </xdr:cNvPr>
        <xdr:cNvSpPr/>
      </xdr:nvSpPr>
      <xdr:spPr>
        <a:xfrm>
          <a:off x="16268700" y="1044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140225</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7D791CB1-FFE7-49DB-A4FB-C7A87329D47A}"/>
            </a:ext>
          </a:extLst>
        </xdr:cNvPr>
        <xdr:cNvSpPr txBox="1"/>
      </xdr:nvSpPr>
      <xdr:spPr>
        <a:xfrm>
          <a:off x="16357600" y="1042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122936</xdr:rowOff>
    </xdr:from>
    <xdr:to>
      <xdr:col>81</xdr:col>
      <xdr:colOff>101600</xdr:colOff>
      <xdr:row>61</xdr:row>
      <xdr:rowOff>53086</xdr:rowOff>
    </xdr:to>
    <xdr:sp macro="" textlink="">
      <xdr:nvSpPr>
        <xdr:cNvPr id="549" name="楕円 548">
          <a:extLst>
            <a:ext uri="{FF2B5EF4-FFF2-40B4-BE49-F238E27FC236}">
              <a16:creationId xmlns:a16="http://schemas.microsoft.com/office/drawing/2014/main" id="{D4C6E39E-2FEF-4DD1-84ED-70A988D2CD3E}"/>
            </a:ext>
          </a:extLst>
        </xdr:cNvPr>
        <xdr:cNvSpPr/>
      </xdr:nvSpPr>
      <xdr:spPr>
        <a:xfrm>
          <a:off x="15430500" y="1040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2286</xdr:rowOff>
    </xdr:from>
    <xdr:to>
      <xdr:col>85</xdr:col>
      <xdr:colOff>127000</xdr:colOff>
      <xdr:row>61</xdr:row>
      <xdr:rowOff>41148</xdr:rowOff>
    </xdr:to>
    <xdr:cxnSp macro="">
      <xdr:nvCxnSpPr>
        <xdr:cNvPr id="550" name="直線コネクタ 549">
          <a:extLst>
            <a:ext uri="{FF2B5EF4-FFF2-40B4-BE49-F238E27FC236}">
              <a16:creationId xmlns:a16="http://schemas.microsoft.com/office/drawing/2014/main" id="{E1F3E054-2E0E-4D75-9D39-21ED2F318BE9}"/>
            </a:ext>
          </a:extLst>
        </xdr:cNvPr>
        <xdr:cNvCxnSpPr/>
      </xdr:nvCxnSpPr>
      <xdr:spPr>
        <a:xfrm>
          <a:off x="15481300" y="10460736"/>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77216</xdr:rowOff>
    </xdr:from>
    <xdr:to>
      <xdr:col>76</xdr:col>
      <xdr:colOff>165100</xdr:colOff>
      <xdr:row>61</xdr:row>
      <xdr:rowOff>7366</xdr:rowOff>
    </xdr:to>
    <xdr:sp macro="" textlink="">
      <xdr:nvSpPr>
        <xdr:cNvPr id="551" name="楕円 550">
          <a:extLst>
            <a:ext uri="{FF2B5EF4-FFF2-40B4-BE49-F238E27FC236}">
              <a16:creationId xmlns:a16="http://schemas.microsoft.com/office/drawing/2014/main" id="{1B619C8A-6FAE-4F59-83C9-41CCE03E5AB1}"/>
            </a:ext>
          </a:extLst>
        </xdr:cNvPr>
        <xdr:cNvSpPr/>
      </xdr:nvSpPr>
      <xdr:spPr>
        <a:xfrm>
          <a:off x="14541500" y="1036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128016</xdr:rowOff>
    </xdr:from>
    <xdr:to>
      <xdr:col>81</xdr:col>
      <xdr:colOff>50800</xdr:colOff>
      <xdr:row>61</xdr:row>
      <xdr:rowOff>2286</xdr:rowOff>
    </xdr:to>
    <xdr:cxnSp macro="">
      <xdr:nvCxnSpPr>
        <xdr:cNvPr id="552" name="直線コネクタ 551">
          <a:extLst>
            <a:ext uri="{FF2B5EF4-FFF2-40B4-BE49-F238E27FC236}">
              <a16:creationId xmlns:a16="http://schemas.microsoft.com/office/drawing/2014/main" id="{15DAB3F5-C404-42E0-91DD-FE96877824BC}"/>
            </a:ext>
          </a:extLst>
        </xdr:cNvPr>
        <xdr:cNvCxnSpPr/>
      </xdr:nvCxnSpPr>
      <xdr:spPr>
        <a:xfrm>
          <a:off x="14592300" y="104150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31496</xdr:rowOff>
    </xdr:from>
    <xdr:to>
      <xdr:col>72</xdr:col>
      <xdr:colOff>38100</xdr:colOff>
      <xdr:row>60</xdr:row>
      <xdr:rowOff>133096</xdr:rowOff>
    </xdr:to>
    <xdr:sp macro="" textlink="">
      <xdr:nvSpPr>
        <xdr:cNvPr id="553" name="楕円 552">
          <a:extLst>
            <a:ext uri="{FF2B5EF4-FFF2-40B4-BE49-F238E27FC236}">
              <a16:creationId xmlns:a16="http://schemas.microsoft.com/office/drawing/2014/main" id="{7B14DBA6-C40B-4D55-BC16-57F3C79673CD}"/>
            </a:ext>
          </a:extLst>
        </xdr:cNvPr>
        <xdr:cNvSpPr/>
      </xdr:nvSpPr>
      <xdr:spPr>
        <a:xfrm>
          <a:off x="13652500" y="1031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82296</xdr:rowOff>
    </xdr:from>
    <xdr:to>
      <xdr:col>76</xdr:col>
      <xdr:colOff>114300</xdr:colOff>
      <xdr:row>60</xdr:row>
      <xdr:rowOff>128016</xdr:rowOff>
    </xdr:to>
    <xdr:cxnSp macro="">
      <xdr:nvCxnSpPr>
        <xdr:cNvPr id="554" name="直線コネクタ 553">
          <a:extLst>
            <a:ext uri="{FF2B5EF4-FFF2-40B4-BE49-F238E27FC236}">
              <a16:creationId xmlns:a16="http://schemas.microsoft.com/office/drawing/2014/main" id="{3EC01F80-4EA5-4285-8B13-09F492D89306}"/>
            </a:ext>
          </a:extLst>
        </xdr:cNvPr>
        <xdr:cNvCxnSpPr/>
      </xdr:nvCxnSpPr>
      <xdr:spPr>
        <a:xfrm>
          <a:off x="13703300" y="103692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65786</xdr:rowOff>
    </xdr:from>
    <xdr:to>
      <xdr:col>67</xdr:col>
      <xdr:colOff>101600</xdr:colOff>
      <xdr:row>60</xdr:row>
      <xdr:rowOff>167386</xdr:rowOff>
    </xdr:to>
    <xdr:sp macro="" textlink="">
      <xdr:nvSpPr>
        <xdr:cNvPr id="555" name="楕円 554">
          <a:extLst>
            <a:ext uri="{FF2B5EF4-FFF2-40B4-BE49-F238E27FC236}">
              <a16:creationId xmlns:a16="http://schemas.microsoft.com/office/drawing/2014/main" id="{518C7FCA-0ECF-4A7D-8C01-AB77655372EC}"/>
            </a:ext>
          </a:extLst>
        </xdr:cNvPr>
        <xdr:cNvSpPr/>
      </xdr:nvSpPr>
      <xdr:spPr>
        <a:xfrm>
          <a:off x="12763500" y="1035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82296</xdr:rowOff>
    </xdr:from>
    <xdr:to>
      <xdr:col>71</xdr:col>
      <xdr:colOff>177800</xdr:colOff>
      <xdr:row>60</xdr:row>
      <xdr:rowOff>116586</xdr:rowOff>
    </xdr:to>
    <xdr:cxnSp macro="">
      <xdr:nvCxnSpPr>
        <xdr:cNvPr id="556" name="直線コネクタ 555">
          <a:extLst>
            <a:ext uri="{FF2B5EF4-FFF2-40B4-BE49-F238E27FC236}">
              <a16:creationId xmlns:a16="http://schemas.microsoft.com/office/drawing/2014/main" id="{DBC8A364-2AA4-4821-BFFE-D423E23453A4}"/>
            </a:ext>
          </a:extLst>
        </xdr:cNvPr>
        <xdr:cNvCxnSpPr/>
      </xdr:nvCxnSpPr>
      <xdr:spPr>
        <a:xfrm flipV="1">
          <a:off x="12814300" y="1036929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142765</xdr:rowOff>
    </xdr:from>
    <xdr:ext cx="405111" cy="259045"/>
    <xdr:sp macro="" textlink="">
      <xdr:nvSpPr>
        <xdr:cNvPr id="557" name="n_1aveValue【学校施設】&#10;有形固定資産減価償却率">
          <a:extLst>
            <a:ext uri="{FF2B5EF4-FFF2-40B4-BE49-F238E27FC236}">
              <a16:creationId xmlns:a16="http://schemas.microsoft.com/office/drawing/2014/main" id="{95AB6651-8D80-42D6-8818-A45EA3C95A3D}"/>
            </a:ext>
          </a:extLst>
        </xdr:cNvPr>
        <xdr:cNvSpPr txBox="1"/>
      </xdr:nvSpPr>
      <xdr:spPr>
        <a:xfrm>
          <a:off x="15266044" y="9915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126763</xdr:rowOff>
    </xdr:from>
    <xdr:ext cx="405111" cy="259045"/>
    <xdr:sp macro="" textlink="">
      <xdr:nvSpPr>
        <xdr:cNvPr id="558" name="n_2aveValue【学校施設】&#10;有形固定資産減価償却率">
          <a:extLst>
            <a:ext uri="{FF2B5EF4-FFF2-40B4-BE49-F238E27FC236}">
              <a16:creationId xmlns:a16="http://schemas.microsoft.com/office/drawing/2014/main" id="{4901F8A5-20CE-4641-A6F2-BE987CB3541C}"/>
            </a:ext>
          </a:extLst>
        </xdr:cNvPr>
        <xdr:cNvSpPr txBox="1"/>
      </xdr:nvSpPr>
      <xdr:spPr>
        <a:xfrm>
          <a:off x="14389744" y="989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117619</xdr:rowOff>
    </xdr:from>
    <xdr:ext cx="405111" cy="259045"/>
    <xdr:sp macro="" textlink="">
      <xdr:nvSpPr>
        <xdr:cNvPr id="559" name="n_3aveValue【学校施設】&#10;有形固定資産減価償却率">
          <a:extLst>
            <a:ext uri="{FF2B5EF4-FFF2-40B4-BE49-F238E27FC236}">
              <a16:creationId xmlns:a16="http://schemas.microsoft.com/office/drawing/2014/main" id="{1371D67F-0766-4E80-B184-B3A313B4F8C2}"/>
            </a:ext>
          </a:extLst>
        </xdr:cNvPr>
        <xdr:cNvSpPr txBox="1"/>
      </xdr:nvSpPr>
      <xdr:spPr>
        <a:xfrm>
          <a:off x="13500744" y="989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103903</xdr:rowOff>
    </xdr:from>
    <xdr:ext cx="405111" cy="259045"/>
    <xdr:sp macro="" textlink="">
      <xdr:nvSpPr>
        <xdr:cNvPr id="560" name="n_4aveValue【学校施設】&#10;有形固定資産減価償却率">
          <a:extLst>
            <a:ext uri="{FF2B5EF4-FFF2-40B4-BE49-F238E27FC236}">
              <a16:creationId xmlns:a16="http://schemas.microsoft.com/office/drawing/2014/main" id="{C912317C-30F3-4E83-A63F-0F10E14F1B12}"/>
            </a:ext>
          </a:extLst>
        </xdr:cNvPr>
        <xdr:cNvSpPr txBox="1"/>
      </xdr:nvSpPr>
      <xdr:spPr>
        <a:xfrm>
          <a:off x="12611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44213</xdr:rowOff>
    </xdr:from>
    <xdr:ext cx="405111" cy="259045"/>
    <xdr:sp macro="" textlink="">
      <xdr:nvSpPr>
        <xdr:cNvPr id="561" name="n_1mainValue【学校施設】&#10;有形固定資産減価償却率">
          <a:extLst>
            <a:ext uri="{FF2B5EF4-FFF2-40B4-BE49-F238E27FC236}">
              <a16:creationId xmlns:a16="http://schemas.microsoft.com/office/drawing/2014/main" id="{D764B40B-B2CB-4D4B-9B0F-34EC635D4961}"/>
            </a:ext>
          </a:extLst>
        </xdr:cNvPr>
        <xdr:cNvSpPr txBox="1"/>
      </xdr:nvSpPr>
      <xdr:spPr>
        <a:xfrm>
          <a:off x="15266044" y="1050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169943</xdr:rowOff>
    </xdr:from>
    <xdr:ext cx="405111" cy="259045"/>
    <xdr:sp macro="" textlink="">
      <xdr:nvSpPr>
        <xdr:cNvPr id="562" name="n_2mainValue【学校施設】&#10;有形固定資産減価償却率">
          <a:extLst>
            <a:ext uri="{FF2B5EF4-FFF2-40B4-BE49-F238E27FC236}">
              <a16:creationId xmlns:a16="http://schemas.microsoft.com/office/drawing/2014/main" id="{21F462AD-9E0D-46BD-BB38-8D28C730F060}"/>
            </a:ext>
          </a:extLst>
        </xdr:cNvPr>
        <xdr:cNvSpPr txBox="1"/>
      </xdr:nvSpPr>
      <xdr:spPr>
        <a:xfrm>
          <a:off x="14389744" y="104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124223</xdr:rowOff>
    </xdr:from>
    <xdr:ext cx="405111" cy="259045"/>
    <xdr:sp macro="" textlink="">
      <xdr:nvSpPr>
        <xdr:cNvPr id="563" name="n_3mainValue【学校施設】&#10;有形固定資産減価償却率">
          <a:extLst>
            <a:ext uri="{FF2B5EF4-FFF2-40B4-BE49-F238E27FC236}">
              <a16:creationId xmlns:a16="http://schemas.microsoft.com/office/drawing/2014/main" id="{993F60F8-64B9-49EF-B22D-59CC452E96D2}"/>
            </a:ext>
          </a:extLst>
        </xdr:cNvPr>
        <xdr:cNvSpPr txBox="1"/>
      </xdr:nvSpPr>
      <xdr:spPr>
        <a:xfrm>
          <a:off x="13500744" y="1041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158513</xdr:rowOff>
    </xdr:from>
    <xdr:ext cx="405111" cy="259045"/>
    <xdr:sp macro="" textlink="">
      <xdr:nvSpPr>
        <xdr:cNvPr id="564" name="n_4mainValue【学校施設】&#10;有形固定資産減価償却率">
          <a:extLst>
            <a:ext uri="{FF2B5EF4-FFF2-40B4-BE49-F238E27FC236}">
              <a16:creationId xmlns:a16="http://schemas.microsoft.com/office/drawing/2014/main" id="{D6C17D0D-95BC-49BE-A3CC-12649810E492}"/>
            </a:ext>
          </a:extLst>
        </xdr:cNvPr>
        <xdr:cNvSpPr txBox="1"/>
      </xdr:nvSpPr>
      <xdr:spPr>
        <a:xfrm>
          <a:off x="12611744" y="10445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833E640B-7718-44CC-A20E-ACCE2557687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0402E678-0DC4-47B2-B8B3-188EF278FB2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E4EE6C3B-8410-4A51-8DA5-892C3DECFB7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9ACFBC0F-BED3-4290-B117-29DFD2C005F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4A0A2C78-7C76-4E2C-A335-12CAF55AB56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A3897E6E-DF83-45F0-BD2A-340AEA286F6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0A642BBB-A2F4-4F9F-8C6B-3CD4D77377E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89CD387A-A9E5-4901-B544-7A3E67243AA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BFEE3D8C-A863-4510-90AC-B6EDFF48AA2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FFCD6EC2-AD5D-4A02-B13B-EDECA01097F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7B361EA1-1265-4B74-AC08-89F5F0DF5F0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id="{B42EFB25-1D3F-4DA6-9C92-5A587852BB5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891F9AA6-8947-4768-AFBE-69701261C71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id="{8D7FE48B-1AFA-40A6-887E-E42941FE974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79A68084-F72F-4E54-98AA-D7946BB66D7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a:extLst>
            <a:ext uri="{FF2B5EF4-FFF2-40B4-BE49-F238E27FC236}">
              <a16:creationId xmlns:a16="http://schemas.microsoft.com/office/drawing/2014/main" id="{83B4826D-4D4D-45CE-AA2F-B511407CEAC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E3C37CF7-2BBE-4597-A0EC-12CB9F37B4F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a:extLst>
            <a:ext uri="{FF2B5EF4-FFF2-40B4-BE49-F238E27FC236}">
              <a16:creationId xmlns:a16="http://schemas.microsoft.com/office/drawing/2014/main" id="{F7C03049-4C55-405E-B9C1-BA55E3C6C11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D47322FC-9991-47B8-9159-E770474A534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a:extLst>
            <a:ext uri="{FF2B5EF4-FFF2-40B4-BE49-F238E27FC236}">
              <a16:creationId xmlns:a16="http://schemas.microsoft.com/office/drawing/2014/main" id="{DE55E2B1-C70E-4D25-8F41-E079C3F0C5A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BE7E40BE-3AEB-4ACE-BE3E-F012AA0166F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6" name="テキスト ボックス 585">
          <a:extLst>
            <a:ext uri="{FF2B5EF4-FFF2-40B4-BE49-F238E27FC236}">
              <a16:creationId xmlns:a16="http://schemas.microsoft.com/office/drawing/2014/main" id="{6050A434-B0BA-4831-A9EC-252DAFBC9D1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08FAFD5D-DE3E-4C90-8F26-24D10ABAA49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50673</xdr:rowOff>
    </xdr:from>
    <xdr:to>
      <xdr:col>116</xdr:col>
      <xdr:colOff>62864</xdr:colOff>
      <xdr:row>63</xdr:row>
      <xdr:rowOff>99251</xdr:rowOff>
    </xdr:to>
    <xdr:cxnSp macro="">
      <xdr:nvCxnSpPr>
        <xdr:cNvPr id="588" name="直線コネクタ 587">
          <a:extLst>
            <a:ext uri="{FF2B5EF4-FFF2-40B4-BE49-F238E27FC236}">
              <a16:creationId xmlns:a16="http://schemas.microsoft.com/office/drawing/2014/main" id="{AE3F777D-F084-428E-95FB-E243A8D0C79A}"/>
            </a:ext>
          </a:extLst>
        </xdr:cNvPr>
        <xdr:cNvCxnSpPr/>
      </xdr:nvCxnSpPr>
      <xdr:spPr>
        <a:xfrm flipV="1">
          <a:off x="22160864" y="9651873"/>
          <a:ext cx="0" cy="124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103078</xdr:rowOff>
    </xdr:from>
    <xdr:ext cx="469744" cy="259045"/>
    <xdr:sp macro="" textlink="">
      <xdr:nvSpPr>
        <xdr:cNvPr id="589" name="【学校施設】&#10;一人当たり面積最小値テキスト">
          <a:extLst>
            <a:ext uri="{FF2B5EF4-FFF2-40B4-BE49-F238E27FC236}">
              <a16:creationId xmlns:a16="http://schemas.microsoft.com/office/drawing/2014/main" id="{5D22F474-8EE4-4AFD-B097-B3950DE9F637}"/>
            </a:ext>
          </a:extLst>
        </xdr:cNvPr>
        <xdr:cNvSpPr txBox="1"/>
      </xdr:nvSpPr>
      <xdr:spPr>
        <a:xfrm>
          <a:off x="22199600" y="1090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99251</xdr:rowOff>
    </xdr:from>
    <xdr:to>
      <xdr:col>116</xdr:col>
      <xdr:colOff>152400</xdr:colOff>
      <xdr:row>63</xdr:row>
      <xdr:rowOff>99251</xdr:rowOff>
    </xdr:to>
    <xdr:cxnSp macro="">
      <xdr:nvCxnSpPr>
        <xdr:cNvPr id="590" name="直線コネクタ 589">
          <a:extLst>
            <a:ext uri="{FF2B5EF4-FFF2-40B4-BE49-F238E27FC236}">
              <a16:creationId xmlns:a16="http://schemas.microsoft.com/office/drawing/2014/main" id="{A203A5D0-3BB3-4DD0-A117-9B3163135930}"/>
            </a:ext>
          </a:extLst>
        </xdr:cNvPr>
        <xdr:cNvCxnSpPr/>
      </xdr:nvCxnSpPr>
      <xdr:spPr>
        <a:xfrm>
          <a:off x="22072600" y="10900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168800</xdr:rowOff>
    </xdr:from>
    <xdr:ext cx="469744" cy="259045"/>
    <xdr:sp macro="" textlink="">
      <xdr:nvSpPr>
        <xdr:cNvPr id="591" name="【学校施設】&#10;一人当たり面積最大値テキスト">
          <a:extLst>
            <a:ext uri="{FF2B5EF4-FFF2-40B4-BE49-F238E27FC236}">
              <a16:creationId xmlns:a16="http://schemas.microsoft.com/office/drawing/2014/main" id="{BFABD5D7-C2B5-4A84-B009-CEDB24FB2046}"/>
            </a:ext>
          </a:extLst>
        </xdr:cNvPr>
        <xdr:cNvSpPr txBox="1"/>
      </xdr:nvSpPr>
      <xdr:spPr>
        <a:xfrm>
          <a:off x="22199600" y="942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50673</xdr:rowOff>
    </xdr:from>
    <xdr:to>
      <xdr:col>116</xdr:col>
      <xdr:colOff>152400</xdr:colOff>
      <xdr:row>56</xdr:row>
      <xdr:rowOff>50673</xdr:rowOff>
    </xdr:to>
    <xdr:cxnSp macro="">
      <xdr:nvCxnSpPr>
        <xdr:cNvPr id="592" name="直線コネクタ 591">
          <a:extLst>
            <a:ext uri="{FF2B5EF4-FFF2-40B4-BE49-F238E27FC236}">
              <a16:creationId xmlns:a16="http://schemas.microsoft.com/office/drawing/2014/main" id="{21570F2F-FA45-4435-990A-408FA3C422C6}"/>
            </a:ext>
          </a:extLst>
        </xdr:cNvPr>
        <xdr:cNvCxnSpPr/>
      </xdr:nvCxnSpPr>
      <xdr:spPr>
        <a:xfrm>
          <a:off x="22072600" y="965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109046</xdr:rowOff>
    </xdr:from>
    <xdr:ext cx="469744" cy="259045"/>
    <xdr:sp macro="" textlink="">
      <xdr:nvSpPr>
        <xdr:cNvPr id="593" name="【学校施設】&#10;一人当たり面積平均値テキスト">
          <a:extLst>
            <a:ext uri="{FF2B5EF4-FFF2-40B4-BE49-F238E27FC236}">
              <a16:creationId xmlns:a16="http://schemas.microsoft.com/office/drawing/2014/main" id="{FD4C4A31-0D09-48A7-AA35-7C1D8AC76111}"/>
            </a:ext>
          </a:extLst>
        </xdr:cNvPr>
        <xdr:cNvSpPr txBox="1"/>
      </xdr:nvSpPr>
      <xdr:spPr>
        <a:xfrm>
          <a:off x="22199600" y="10567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86169</xdr:rowOff>
    </xdr:from>
    <xdr:to>
      <xdr:col>116</xdr:col>
      <xdr:colOff>114300</xdr:colOff>
      <xdr:row>63</xdr:row>
      <xdr:rowOff>16319</xdr:rowOff>
    </xdr:to>
    <xdr:sp macro="" textlink="">
      <xdr:nvSpPr>
        <xdr:cNvPr id="594" name="フローチャート: 判断 593">
          <a:extLst>
            <a:ext uri="{FF2B5EF4-FFF2-40B4-BE49-F238E27FC236}">
              <a16:creationId xmlns:a16="http://schemas.microsoft.com/office/drawing/2014/main" id="{85510733-9A25-4660-A29D-CB978A96A586}"/>
            </a:ext>
          </a:extLst>
        </xdr:cNvPr>
        <xdr:cNvSpPr/>
      </xdr:nvSpPr>
      <xdr:spPr>
        <a:xfrm>
          <a:off x="22110700" y="107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87122</xdr:rowOff>
    </xdr:from>
    <xdr:to>
      <xdr:col>112</xdr:col>
      <xdr:colOff>38100</xdr:colOff>
      <xdr:row>63</xdr:row>
      <xdr:rowOff>17272</xdr:rowOff>
    </xdr:to>
    <xdr:sp macro="" textlink="">
      <xdr:nvSpPr>
        <xdr:cNvPr id="595" name="フローチャート: 判断 594">
          <a:extLst>
            <a:ext uri="{FF2B5EF4-FFF2-40B4-BE49-F238E27FC236}">
              <a16:creationId xmlns:a16="http://schemas.microsoft.com/office/drawing/2014/main" id="{99706DE7-511F-4ABD-A3D8-17F56903F90C}"/>
            </a:ext>
          </a:extLst>
        </xdr:cNvPr>
        <xdr:cNvSpPr/>
      </xdr:nvSpPr>
      <xdr:spPr>
        <a:xfrm>
          <a:off x="21272500" y="1071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80455</xdr:rowOff>
    </xdr:from>
    <xdr:to>
      <xdr:col>107</xdr:col>
      <xdr:colOff>101600</xdr:colOff>
      <xdr:row>63</xdr:row>
      <xdr:rowOff>10605</xdr:rowOff>
    </xdr:to>
    <xdr:sp macro="" textlink="">
      <xdr:nvSpPr>
        <xdr:cNvPr id="596" name="フローチャート: 判断 595">
          <a:extLst>
            <a:ext uri="{FF2B5EF4-FFF2-40B4-BE49-F238E27FC236}">
              <a16:creationId xmlns:a16="http://schemas.microsoft.com/office/drawing/2014/main" id="{560759EE-ED80-4471-9809-684F90C3E915}"/>
            </a:ext>
          </a:extLst>
        </xdr:cNvPr>
        <xdr:cNvSpPr/>
      </xdr:nvSpPr>
      <xdr:spPr>
        <a:xfrm>
          <a:off x="20383500" y="1071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83503</xdr:rowOff>
    </xdr:from>
    <xdr:to>
      <xdr:col>102</xdr:col>
      <xdr:colOff>165100</xdr:colOff>
      <xdr:row>63</xdr:row>
      <xdr:rowOff>13653</xdr:rowOff>
    </xdr:to>
    <xdr:sp macro="" textlink="">
      <xdr:nvSpPr>
        <xdr:cNvPr id="597" name="フローチャート: 判断 596">
          <a:extLst>
            <a:ext uri="{FF2B5EF4-FFF2-40B4-BE49-F238E27FC236}">
              <a16:creationId xmlns:a16="http://schemas.microsoft.com/office/drawing/2014/main" id="{365C023B-98AD-4FEA-9193-972EF0F5726C}"/>
            </a:ext>
          </a:extLst>
        </xdr:cNvPr>
        <xdr:cNvSpPr/>
      </xdr:nvSpPr>
      <xdr:spPr>
        <a:xfrm>
          <a:off x="19494500" y="107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89218</xdr:rowOff>
    </xdr:from>
    <xdr:to>
      <xdr:col>98</xdr:col>
      <xdr:colOff>38100</xdr:colOff>
      <xdr:row>63</xdr:row>
      <xdr:rowOff>19368</xdr:rowOff>
    </xdr:to>
    <xdr:sp macro="" textlink="">
      <xdr:nvSpPr>
        <xdr:cNvPr id="598" name="フローチャート: 判断 597">
          <a:extLst>
            <a:ext uri="{FF2B5EF4-FFF2-40B4-BE49-F238E27FC236}">
              <a16:creationId xmlns:a16="http://schemas.microsoft.com/office/drawing/2014/main" id="{CF0D228C-9225-4017-8E27-4F82F7FDA1F2}"/>
            </a:ext>
          </a:extLst>
        </xdr:cNvPr>
        <xdr:cNvSpPr/>
      </xdr:nvSpPr>
      <xdr:spPr>
        <a:xfrm>
          <a:off x="18605500" y="1071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C597D3AE-C13F-4725-BAC5-AE6D7D288AA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71300A16-763F-446A-B534-379CF88E847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A85221C1-B612-42A3-B519-26AEE509996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FBD457AC-4E48-4FB5-ACEB-458843AEC40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AE06E5D2-4D22-4926-8152-33A9FAA177D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167704</xdr:rowOff>
    </xdr:from>
    <xdr:to>
      <xdr:col>116</xdr:col>
      <xdr:colOff>114300</xdr:colOff>
      <xdr:row>63</xdr:row>
      <xdr:rowOff>97854</xdr:rowOff>
    </xdr:to>
    <xdr:sp macro="" textlink="">
      <xdr:nvSpPr>
        <xdr:cNvPr id="604" name="楕円 603">
          <a:extLst>
            <a:ext uri="{FF2B5EF4-FFF2-40B4-BE49-F238E27FC236}">
              <a16:creationId xmlns:a16="http://schemas.microsoft.com/office/drawing/2014/main" id="{C2022454-74FD-4E3C-9F19-E005DAE90C7F}"/>
            </a:ext>
          </a:extLst>
        </xdr:cNvPr>
        <xdr:cNvSpPr/>
      </xdr:nvSpPr>
      <xdr:spPr>
        <a:xfrm>
          <a:off x="22110700" y="1079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82631</xdr:rowOff>
    </xdr:from>
    <xdr:ext cx="469744" cy="259045"/>
    <xdr:sp macro="" textlink="">
      <xdr:nvSpPr>
        <xdr:cNvPr id="605" name="【学校施設】&#10;一人当たり面積該当値テキスト">
          <a:extLst>
            <a:ext uri="{FF2B5EF4-FFF2-40B4-BE49-F238E27FC236}">
              <a16:creationId xmlns:a16="http://schemas.microsoft.com/office/drawing/2014/main" id="{D691EAD2-1FD9-4623-A890-6C5ECE348DDA}"/>
            </a:ext>
          </a:extLst>
        </xdr:cNvPr>
        <xdr:cNvSpPr txBox="1"/>
      </xdr:nvSpPr>
      <xdr:spPr>
        <a:xfrm>
          <a:off x="22199600" y="1071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167704</xdr:rowOff>
    </xdr:from>
    <xdr:to>
      <xdr:col>112</xdr:col>
      <xdr:colOff>38100</xdr:colOff>
      <xdr:row>63</xdr:row>
      <xdr:rowOff>97854</xdr:rowOff>
    </xdr:to>
    <xdr:sp macro="" textlink="">
      <xdr:nvSpPr>
        <xdr:cNvPr id="606" name="楕円 605">
          <a:extLst>
            <a:ext uri="{FF2B5EF4-FFF2-40B4-BE49-F238E27FC236}">
              <a16:creationId xmlns:a16="http://schemas.microsoft.com/office/drawing/2014/main" id="{1E883148-A1E5-4DC6-A7D8-85123EE71EF3}"/>
            </a:ext>
          </a:extLst>
        </xdr:cNvPr>
        <xdr:cNvSpPr/>
      </xdr:nvSpPr>
      <xdr:spPr>
        <a:xfrm>
          <a:off x="21272500" y="1079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47054</xdr:rowOff>
    </xdr:from>
    <xdr:to>
      <xdr:col>116</xdr:col>
      <xdr:colOff>63500</xdr:colOff>
      <xdr:row>63</xdr:row>
      <xdr:rowOff>47054</xdr:rowOff>
    </xdr:to>
    <xdr:cxnSp macro="">
      <xdr:nvCxnSpPr>
        <xdr:cNvPr id="607" name="直線コネクタ 606">
          <a:extLst>
            <a:ext uri="{FF2B5EF4-FFF2-40B4-BE49-F238E27FC236}">
              <a16:creationId xmlns:a16="http://schemas.microsoft.com/office/drawing/2014/main" id="{5A178B16-A957-4FF7-AA73-AC1559F3FCAA}"/>
            </a:ext>
          </a:extLst>
        </xdr:cNvPr>
        <xdr:cNvCxnSpPr/>
      </xdr:nvCxnSpPr>
      <xdr:spPr>
        <a:xfrm>
          <a:off x="21323300" y="108484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167132</xdr:rowOff>
    </xdr:from>
    <xdr:to>
      <xdr:col>107</xdr:col>
      <xdr:colOff>101600</xdr:colOff>
      <xdr:row>63</xdr:row>
      <xdr:rowOff>97282</xdr:rowOff>
    </xdr:to>
    <xdr:sp macro="" textlink="">
      <xdr:nvSpPr>
        <xdr:cNvPr id="608" name="楕円 607">
          <a:extLst>
            <a:ext uri="{FF2B5EF4-FFF2-40B4-BE49-F238E27FC236}">
              <a16:creationId xmlns:a16="http://schemas.microsoft.com/office/drawing/2014/main" id="{68207E64-5364-4332-B120-37EB8E5704A3}"/>
            </a:ext>
          </a:extLst>
        </xdr:cNvPr>
        <xdr:cNvSpPr/>
      </xdr:nvSpPr>
      <xdr:spPr>
        <a:xfrm>
          <a:off x="20383500" y="1079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46482</xdr:rowOff>
    </xdr:from>
    <xdr:to>
      <xdr:col>111</xdr:col>
      <xdr:colOff>177800</xdr:colOff>
      <xdr:row>63</xdr:row>
      <xdr:rowOff>47054</xdr:rowOff>
    </xdr:to>
    <xdr:cxnSp macro="">
      <xdr:nvCxnSpPr>
        <xdr:cNvPr id="609" name="直線コネクタ 608">
          <a:extLst>
            <a:ext uri="{FF2B5EF4-FFF2-40B4-BE49-F238E27FC236}">
              <a16:creationId xmlns:a16="http://schemas.microsoft.com/office/drawing/2014/main" id="{1B9AB0A3-F8BE-46A3-AF4C-767C2569C32D}"/>
            </a:ext>
          </a:extLst>
        </xdr:cNvPr>
        <xdr:cNvCxnSpPr/>
      </xdr:nvCxnSpPr>
      <xdr:spPr>
        <a:xfrm>
          <a:off x="20434300" y="10847832"/>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167132</xdr:rowOff>
    </xdr:from>
    <xdr:to>
      <xdr:col>102</xdr:col>
      <xdr:colOff>165100</xdr:colOff>
      <xdr:row>63</xdr:row>
      <xdr:rowOff>97282</xdr:rowOff>
    </xdr:to>
    <xdr:sp macro="" textlink="">
      <xdr:nvSpPr>
        <xdr:cNvPr id="610" name="楕円 609">
          <a:extLst>
            <a:ext uri="{FF2B5EF4-FFF2-40B4-BE49-F238E27FC236}">
              <a16:creationId xmlns:a16="http://schemas.microsoft.com/office/drawing/2014/main" id="{D1F9C88D-5ACF-4391-8B04-F2ED16E80C34}"/>
            </a:ext>
          </a:extLst>
        </xdr:cNvPr>
        <xdr:cNvSpPr/>
      </xdr:nvSpPr>
      <xdr:spPr>
        <a:xfrm>
          <a:off x="19494500" y="1079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46482</xdr:rowOff>
    </xdr:from>
    <xdr:to>
      <xdr:col>107</xdr:col>
      <xdr:colOff>50800</xdr:colOff>
      <xdr:row>63</xdr:row>
      <xdr:rowOff>46482</xdr:rowOff>
    </xdr:to>
    <xdr:cxnSp macro="">
      <xdr:nvCxnSpPr>
        <xdr:cNvPr id="611" name="直線コネクタ 610">
          <a:extLst>
            <a:ext uri="{FF2B5EF4-FFF2-40B4-BE49-F238E27FC236}">
              <a16:creationId xmlns:a16="http://schemas.microsoft.com/office/drawing/2014/main" id="{919CACA7-8605-4789-826B-B8CC23274DB5}"/>
            </a:ext>
          </a:extLst>
        </xdr:cNvPr>
        <xdr:cNvCxnSpPr/>
      </xdr:nvCxnSpPr>
      <xdr:spPr>
        <a:xfrm>
          <a:off x="19545300" y="108478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166751</xdr:rowOff>
    </xdr:from>
    <xdr:to>
      <xdr:col>98</xdr:col>
      <xdr:colOff>38100</xdr:colOff>
      <xdr:row>63</xdr:row>
      <xdr:rowOff>96901</xdr:rowOff>
    </xdr:to>
    <xdr:sp macro="" textlink="">
      <xdr:nvSpPr>
        <xdr:cNvPr id="612" name="楕円 611">
          <a:extLst>
            <a:ext uri="{FF2B5EF4-FFF2-40B4-BE49-F238E27FC236}">
              <a16:creationId xmlns:a16="http://schemas.microsoft.com/office/drawing/2014/main" id="{FF0C50B7-DC97-45A3-914E-6EEC98E88F8B}"/>
            </a:ext>
          </a:extLst>
        </xdr:cNvPr>
        <xdr:cNvSpPr/>
      </xdr:nvSpPr>
      <xdr:spPr>
        <a:xfrm>
          <a:off x="18605500" y="1079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46101</xdr:rowOff>
    </xdr:from>
    <xdr:to>
      <xdr:col>102</xdr:col>
      <xdr:colOff>114300</xdr:colOff>
      <xdr:row>63</xdr:row>
      <xdr:rowOff>46482</xdr:rowOff>
    </xdr:to>
    <xdr:cxnSp macro="">
      <xdr:nvCxnSpPr>
        <xdr:cNvPr id="613" name="直線コネクタ 612">
          <a:extLst>
            <a:ext uri="{FF2B5EF4-FFF2-40B4-BE49-F238E27FC236}">
              <a16:creationId xmlns:a16="http://schemas.microsoft.com/office/drawing/2014/main" id="{F2DFFBDE-4B29-4814-A7B4-CC22E8225FE1}"/>
            </a:ext>
          </a:extLst>
        </xdr:cNvPr>
        <xdr:cNvCxnSpPr/>
      </xdr:nvCxnSpPr>
      <xdr:spPr>
        <a:xfrm>
          <a:off x="18656300" y="1084745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33799</xdr:rowOff>
    </xdr:from>
    <xdr:ext cx="469744" cy="259045"/>
    <xdr:sp macro="" textlink="">
      <xdr:nvSpPr>
        <xdr:cNvPr id="614" name="n_1aveValue【学校施設】&#10;一人当たり面積">
          <a:extLst>
            <a:ext uri="{FF2B5EF4-FFF2-40B4-BE49-F238E27FC236}">
              <a16:creationId xmlns:a16="http://schemas.microsoft.com/office/drawing/2014/main" id="{63B6B857-B52F-4102-A954-8A9D31C8960D}"/>
            </a:ext>
          </a:extLst>
        </xdr:cNvPr>
        <xdr:cNvSpPr txBox="1"/>
      </xdr:nvSpPr>
      <xdr:spPr>
        <a:xfrm>
          <a:off x="21075727" y="1049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27132</xdr:rowOff>
    </xdr:from>
    <xdr:ext cx="469744" cy="259045"/>
    <xdr:sp macro="" textlink="">
      <xdr:nvSpPr>
        <xdr:cNvPr id="615" name="n_2aveValue【学校施設】&#10;一人当たり面積">
          <a:extLst>
            <a:ext uri="{FF2B5EF4-FFF2-40B4-BE49-F238E27FC236}">
              <a16:creationId xmlns:a16="http://schemas.microsoft.com/office/drawing/2014/main" id="{2C346E05-73A1-4512-8E2C-7B0E999F565A}"/>
            </a:ext>
          </a:extLst>
        </xdr:cNvPr>
        <xdr:cNvSpPr txBox="1"/>
      </xdr:nvSpPr>
      <xdr:spPr>
        <a:xfrm>
          <a:off x="20199427" y="1048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30180</xdr:rowOff>
    </xdr:from>
    <xdr:ext cx="469744" cy="259045"/>
    <xdr:sp macro="" textlink="">
      <xdr:nvSpPr>
        <xdr:cNvPr id="616" name="n_3aveValue【学校施設】&#10;一人当たり面積">
          <a:extLst>
            <a:ext uri="{FF2B5EF4-FFF2-40B4-BE49-F238E27FC236}">
              <a16:creationId xmlns:a16="http://schemas.microsoft.com/office/drawing/2014/main" id="{48BB1859-E33B-478C-9469-90CCAF2049A2}"/>
            </a:ext>
          </a:extLst>
        </xdr:cNvPr>
        <xdr:cNvSpPr txBox="1"/>
      </xdr:nvSpPr>
      <xdr:spPr>
        <a:xfrm>
          <a:off x="19310427" y="1048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35895</xdr:rowOff>
    </xdr:from>
    <xdr:ext cx="469744" cy="259045"/>
    <xdr:sp macro="" textlink="">
      <xdr:nvSpPr>
        <xdr:cNvPr id="617" name="n_4aveValue【学校施設】&#10;一人当たり面積">
          <a:extLst>
            <a:ext uri="{FF2B5EF4-FFF2-40B4-BE49-F238E27FC236}">
              <a16:creationId xmlns:a16="http://schemas.microsoft.com/office/drawing/2014/main" id="{042DF15D-77A9-4189-80DD-E0CAB0EB7AE7}"/>
            </a:ext>
          </a:extLst>
        </xdr:cNvPr>
        <xdr:cNvSpPr txBox="1"/>
      </xdr:nvSpPr>
      <xdr:spPr>
        <a:xfrm>
          <a:off x="18421427" y="1049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88981</xdr:rowOff>
    </xdr:from>
    <xdr:ext cx="469744" cy="259045"/>
    <xdr:sp macro="" textlink="">
      <xdr:nvSpPr>
        <xdr:cNvPr id="618" name="n_1mainValue【学校施設】&#10;一人当たり面積">
          <a:extLst>
            <a:ext uri="{FF2B5EF4-FFF2-40B4-BE49-F238E27FC236}">
              <a16:creationId xmlns:a16="http://schemas.microsoft.com/office/drawing/2014/main" id="{DC24E117-4489-4536-BAF0-47AA76DB9800}"/>
            </a:ext>
          </a:extLst>
        </xdr:cNvPr>
        <xdr:cNvSpPr txBox="1"/>
      </xdr:nvSpPr>
      <xdr:spPr>
        <a:xfrm>
          <a:off x="21075727" y="1089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88409</xdr:rowOff>
    </xdr:from>
    <xdr:ext cx="469744" cy="259045"/>
    <xdr:sp macro="" textlink="">
      <xdr:nvSpPr>
        <xdr:cNvPr id="619" name="n_2mainValue【学校施設】&#10;一人当たり面積">
          <a:extLst>
            <a:ext uri="{FF2B5EF4-FFF2-40B4-BE49-F238E27FC236}">
              <a16:creationId xmlns:a16="http://schemas.microsoft.com/office/drawing/2014/main" id="{42550490-7337-4B49-AC90-7BC028D058A3}"/>
            </a:ext>
          </a:extLst>
        </xdr:cNvPr>
        <xdr:cNvSpPr txBox="1"/>
      </xdr:nvSpPr>
      <xdr:spPr>
        <a:xfrm>
          <a:off x="20199427" y="1088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88409</xdr:rowOff>
    </xdr:from>
    <xdr:ext cx="469744" cy="259045"/>
    <xdr:sp macro="" textlink="">
      <xdr:nvSpPr>
        <xdr:cNvPr id="620" name="n_3mainValue【学校施設】&#10;一人当たり面積">
          <a:extLst>
            <a:ext uri="{FF2B5EF4-FFF2-40B4-BE49-F238E27FC236}">
              <a16:creationId xmlns:a16="http://schemas.microsoft.com/office/drawing/2014/main" id="{6A059B98-C755-44AC-9CB2-BE22E6C5960F}"/>
            </a:ext>
          </a:extLst>
        </xdr:cNvPr>
        <xdr:cNvSpPr txBox="1"/>
      </xdr:nvSpPr>
      <xdr:spPr>
        <a:xfrm>
          <a:off x="19310427" y="1088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88028</xdr:rowOff>
    </xdr:from>
    <xdr:ext cx="469744" cy="259045"/>
    <xdr:sp macro="" textlink="">
      <xdr:nvSpPr>
        <xdr:cNvPr id="621" name="n_4mainValue【学校施設】&#10;一人当たり面積">
          <a:extLst>
            <a:ext uri="{FF2B5EF4-FFF2-40B4-BE49-F238E27FC236}">
              <a16:creationId xmlns:a16="http://schemas.microsoft.com/office/drawing/2014/main" id="{C280E840-3A6A-4025-A3C7-7A77B3433D9F}"/>
            </a:ext>
          </a:extLst>
        </xdr:cNvPr>
        <xdr:cNvSpPr txBox="1"/>
      </xdr:nvSpPr>
      <xdr:spPr>
        <a:xfrm>
          <a:off x="18421427" y="1088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DC1FCD1C-F070-4BA3-B702-2292FCD354D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CD571658-7CB1-4E41-AF4F-1A5AA6E738C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6CC1146F-C699-44E1-AB48-935713BE702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7F5A045D-B637-4F12-95E7-166711AC6FB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B456018A-C04E-42E9-BC2E-4762F2E20C1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745D9DF4-0B28-4F27-A5F8-B1A532BEE68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CAF7D4A8-7D53-4790-A750-CD9B95B0CA9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826A5299-4774-41F5-BEF9-DEC82C0D984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3469EB42-2CD0-4AC5-BC11-66DE0BEB3F0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D0D0A1CE-AC43-4F80-81D7-CF2D7C3387A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7FA1A36B-7997-485F-99B3-2E72A6972F7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a:extLst>
            <a:ext uri="{FF2B5EF4-FFF2-40B4-BE49-F238E27FC236}">
              <a16:creationId xmlns:a16="http://schemas.microsoft.com/office/drawing/2014/main" id="{C36469DB-2162-4AFF-BF2F-9E7C95DEEEF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a:extLst>
            <a:ext uri="{FF2B5EF4-FFF2-40B4-BE49-F238E27FC236}">
              <a16:creationId xmlns:a16="http://schemas.microsoft.com/office/drawing/2014/main" id="{717D6507-B888-47F7-9CCD-323B02829CD5}"/>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a:extLst>
            <a:ext uri="{FF2B5EF4-FFF2-40B4-BE49-F238E27FC236}">
              <a16:creationId xmlns:a16="http://schemas.microsoft.com/office/drawing/2014/main" id="{F7DA8FEA-E926-4384-A814-852A3B2FF6CE}"/>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a:extLst>
            <a:ext uri="{FF2B5EF4-FFF2-40B4-BE49-F238E27FC236}">
              <a16:creationId xmlns:a16="http://schemas.microsoft.com/office/drawing/2014/main" id="{60F15075-8BC2-4DDB-9BC8-1BD7A3ED7E2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a:extLst>
            <a:ext uri="{FF2B5EF4-FFF2-40B4-BE49-F238E27FC236}">
              <a16:creationId xmlns:a16="http://schemas.microsoft.com/office/drawing/2014/main" id="{511D0A46-7310-430D-A54F-38B702E5416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a:extLst>
            <a:ext uri="{FF2B5EF4-FFF2-40B4-BE49-F238E27FC236}">
              <a16:creationId xmlns:a16="http://schemas.microsoft.com/office/drawing/2014/main" id="{61455AEF-AFC5-4470-B60A-909E8464A88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a:extLst>
            <a:ext uri="{FF2B5EF4-FFF2-40B4-BE49-F238E27FC236}">
              <a16:creationId xmlns:a16="http://schemas.microsoft.com/office/drawing/2014/main" id="{525D501B-6952-4D18-8DAE-9584C7512D7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a:extLst>
            <a:ext uri="{FF2B5EF4-FFF2-40B4-BE49-F238E27FC236}">
              <a16:creationId xmlns:a16="http://schemas.microsoft.com/office/drawing/2014/main" id="{DE8EAAF8-2C7A-4172-9873-CFF2EBA4E6D9}"/>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a:extLst>
            <a:ext uri="{FF2B5EF4-FFF2-40B4-BE49-F238E27FC236}">
              <a16:creationId xmlns:a16="http://schemas.microsoft.com/office/drawing/2014/main" id="{8C374D8A-6F80-4CFC-9765-72E61809222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a:extLst>
            <a:ext uri="{FF2B5EF4-FFF2-40B4-BE49-F238E27FC236}">
              <a16:creationId xmlns:a16="http://schemas.microsoft.com/office/drawing/2014/main" id="{0289D72A-9FAC-4555-9759-27B8CFDC966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a:extLst>
            <a:ext uri="{FF2B5EF4-FFF2-40B4-BE49-F238E27FC236}">
              <a16:creationId xmlns:a16="http://schemas.microsoft.com/office/drawing/2014/main" id="{EB7715AC-B5A7-4033-857F-7DC1F8EE45A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a:extLst>
            <a:ext uri="{FF2B5EF4-FFF2-40B4-BE49-F238E27FC236}">
              <a16:creationId xmlns:a16="http://schemas.microsoft.com/office/drawing/2014/main" id="{ED232221-4EB8-460E-A605-AC1595A29698}"/>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17E7C7ED-EF57-48CC-86B3-0E4C502B576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a16="http://schemas.microsoft.com/office/drawing/2014/main" id="{616E39CF-D441-48DD-AC47-D9006DD3E75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647" name="直線コネクタ 646">
          <a:extLst>
            <a:ext uri="{FF2B5EF4-FFF2-40B4-BE49-F238E27FC236}">
              <a16:creationId xmlns:a16="http://schemas.microsoft.com/office/drawing/2014/main" id="{24BFE426-E180-4D3B-A54F-F289D4B5B70E}"/>
            </a:ext>
          </a:extLst>
        </xdr:cNvPr>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児童館】&#10;有形固定資産減価償却率最小値テキスト">
          <a:extLst>
            <a:ext uri="{FF2B5EF4-FFF2-40B4-BE49-F238E27FC236}">
              <a16:creationId xmlns:a16="http://schemas.microsoft.com/office/drawing/2014/main" id="{BE2DDBE2-3290-49DF-8BB0-996A81F68744}"/>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a:extLst>
            <a:ext uri="{FF2B5EF4-FFF2-40B4-BE49-F238E27FC236}">
              <a16:creationId xmlns:a16="http://schemas.microsoft.com/office/drawing/2014/main" id="{15B096D2-466D-4C00-914F-65B647525AB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650" name="【児童館】&#10;有形固定資産減価償却率最大値テキスト">
          <a:extLst>
            <a:ext uri="{FF2B5EF4-FFF2-40B4-BE49-F238E27FC236}">
              <a16:creationId xmlns:a16="http://schemas.microsoft.com/office/drawing/2014/main" id="{AECCAFE0-99C7-45C9-B86C-68A3EB510C3D}"/>
            </a:ext>
          </a:extLst>
        </xdr:cNvPr>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651" name="直線コネクタ 650">
          <a:extLst>
            <a:ext uri="{FF2B5EF4-FFF2-40B4-BE49-F238E27FC236}">
              <a16:creationId xmlns:a16="http://schemas.microsoft.com/office/drawing/2014/main" id="{4AFCF046-8DEA-409E-8617-8E17744B3764}"/>
            </a:ext>
          </a:extLst>
        </xdr:cNvPr>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54264</xdr:rowOff>
    </xdr:from>
    <xdr:ext cx="405111" cy="259045"/>
    <xdr:sp macro="" textlink="">
      <xdr:nvSpPr>
        <xdr:cNvPr id="652" name="【児童館】&#10;有形固定資産減価償却率平均値テキスト">
          <a:extLst>
            <a:ext uri="{FF2B5EF4-FFF2-40B4-BE49-F238E27FC236}">
              <a16:creationId xmlns:a16="http://schemas.microsoft.com/office/drawing/2014/main" id="{F50CD89A-48A4-4C97-8A52-8289C869E1F0}"/>
            </a:ext>
          </a:extLst>
        </xdr:cNvPr>
        <xdr:cNvSpPr txBox="1"/>
      </xdr:nvSpPr>
      <xdr:spPr>
        <a:xfrm>
          <a:off x="16357600" y="1394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31387</xdr:rowOff>
    </xdr:from>
    <xdr:to>
      <xdr:col>85</xdr:col>
      <xdr:colOff>177800</xdr:colOff>
      <xdr:row>82</xdr:row>
      <xdr:rowOff>132987</xdr:rowOff>
    </xdr:to>
    <xdr:sp macro="" textlink="">
      <xdr:nvSpPr>
        <xdr:cNvPr id="653" name="フローチャート: 判断 652">
          <a:extLst>
            <a:ext uri="{FF2B5EF4-FFF2-40B4-BE49-F238E27FC236}">
              <a16:creationId xmlns:a16="http://schemas.microsoft.com/office/drawing/2014/main" id="{8CE7DF72-53A9-4F5B-BBFF-CB74CA4B85BF}"/>
            </a:ext>
          </a:extLst>
        </xdr:cNvPr>
        <xdr:cNvSpPr/>
      </xdr:nvSpPr>
      <xdr:spPr>
        <a:xfrm>
          <a:off x="162687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44450</xdr:rowOff>
    </xdr:from>
    <xdr:to>
      <xdr:col>81</xdr:col>
      <xdr:colOff>101600</xdr:colOff>
      <xdr:row>82</xdr:row>
      <xdr:rowOff>146050</xdr:rowOff>
    </xdr:to>
    <xdr:sp macro="" textlink="">
      <xdr:nvSpPr>
        <xdr:cNvPr id="654" name="フローチャート: 判断 653">
          <a:extLst>
            <a:ext uri="{FF2B5EF4-FFF2-40B4-BE49-F238E27FC236}">
              <a16:creationId xmlns:a16="http://schemas.microsoft.com/office/drawing/2014/main" id="{4C3000F9-96D6-4425-B87D-751E638E1F81}"/>
            </a:ext>
          </a:extLst>
        </xdr:cNvPr>
        <xdr:cNvSpPr/>
      </xdr:nvSpPr>
      <xdr:spPr>
        <a:xfrm>
          <a:off x="15430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86905</xdr:rowOff>
    </xdr:from>
    <xdr:to>
      <xdr:col>76</xdr:col>
      <xdr:colOff>165100</xdr:colOff>
      <xdr:row>83</xdr:row>
      <xdr:rowOff>17055</xdr:rowOff>
    </xdr:to>
    <xdr:sp macro="" textlink="">
      <xdr:nvSpPr>
        <xdr:cNvPr id="655" name="フローチャート: 判断 654">
          <a:extLst>
            <a:ext uri="{FF2B5EF4-FFF2-40B4-BE49-F238E27FC236}">
              <a16:creationId xmlns:a16="http://schemas.microsoft.com/office/drawing/2014/main" id="{D5F62E20-F7DB-4CE4-A57E-005474A43B9C}"/>
            </a:ext>
          </a:extLst>
        </xdr:cNvPr>
        <xdr:cNvSpPr/>
      </xdr:nvSpPr>
      <xdr:spPr>
        <a:xfrm>
          <a:off x="14541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656" name="フローチャート: 判断 655">
          <a:extLst>
            <a:ext uri="{FF2B5EF4-FFF2-40B4-BE49-F238E27FC236}">
              <a16:creationId xmlns:a16="http://schemas.microsoft.com/office/drawing/2014/main" id="{5AB55E42-4B22-45AD-B95D-52179AE44CF0}"/>
            </a:ext>
          </a:extLst>
        </xdr:cNvPr>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68943</xdr:rowOff>
    </xdr:from>
    <xdr:to>
      <xdr:col>67</xdr:col>
      <xdr:colOff>101600</xdr:colOff>
      <xdr:row>82</xdr:row>
      <xdr:rowOff>170543</xdr:rowOff>
    </xdr:to>
    <xdr:sp macro="" textlink="">
      <xdr:nvSpPr>
        <xdr:cNvPr id="657" name="フローチャート: 判断 656">
          <a:extLst>
            <a:ext uri="{FF2B5EF4-FFF2-40B4-BE49-F238E27FC236}">
              <a16:creationId xmlns:a16="http://schemas.microsoft.com/office/drawing/2014/main" id="{6EE7E353-D7CB-41E5-BC00-3107619D3A50}"/>
            </a:ext>
          </a:extLst>
        </xdr:cNvPr>
        <xdr:cNvSpPr/>
      </xdr:nvSpPr>
      <xdr:spPr>
        <a:xfrm>
          <a:off x="12763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1CE189CB-6A4D-45BF-86E8-33DCBBFF4B8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8B178C0F-6BD4-4C12-9F26-DC600C98674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3A24655C-5F62-452B-AADB-B73FA0142C1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9AC2B745-E0B3-4EE0-974D-4D43C42D441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363D2499-BE03-4199-A711-CCC4E676F0C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663" name="楕円 662">
          <a:extLst>
            <a:ext uri="{FF2B5EF4-FFF2-40B4-BE49-F238E27FC236}">
              <a16:creationId xmlns:a16="http://schemas.microsoft.com/office/drawing/2014/main" id="{EF2F009F-4DC1-456F-A4D4-D675311B4D3B}"/>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664" name="【児童館】&#10;有形固定資産減価償却率該当値テキスト">
          <a:extLst>
            <a:ext uri="{FF2B5EF4-FFF2-40B4-BE49-F238E27FC236}">
              <a16:creationId xmlns:a16="http://schemas.microsoft.com/office/drawing/2014/main" id="{B832C5BF-C152-4AF3-BB38-39D3082645FD}"/>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99968</xdr:rowOff>
    </xdr:from>
    <xdr:to>
      <xdr:col>81</xdr:col>
      <xdr:colOff>101600</xdr:colOff>
      <xdr:row>87</xdr:row>
      <xdr:rowOff>30118</xdr:rowOff>
    </xdr:to>
    <xdr:sp macro="" textlink="">
      <xdr:nvSpPr>
        <xdr:cNvPr id="665" name="楕円 664">
          <a:extLst>
            <a:ext uri="{FF2B5EF4-FFF2-40B4-BE49-F238E27FC236}">
              <a16:creationId xmlns:a16="http://schemas.microsoft.com/office/drawing/2014/main" id="{D8E70095-1454-4693-8A43-7134E6E6BCCC}"/>
            </a:ext>
          </a:extLst>
        </xdr:cNvPr>
        <xdr:cNvSpPr/>
      </xdr:nvSpPr>
      <xdr:spPr>
        <a:xfrm>
          <a:off x="15430500" y="1484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150768</xdr:rowOff>
    </xdr:from>
    <xdr:to>
      <xdr:col>85</xdr:col>
      <xdr:colOff>127000</xdr:colOff>
      <xdr:row>86</xdr:row>
      <xdr:rowOff>168729</xdr:rowOff>
    </xdr:to>
    <xdr:cxnSp macro="">
      <xdr:nvCxnSpPr>
        <xdr:cNvPr id="666" name="直線コネクタ 665">
          <a:extLst>
            <a:ext uri="{FF2B5EF4-FFF2-40B4-BE49-F238E27FC236}">
              <a16:creationId xmlns:a16="http://schemas.microsoft.com/office/drawing/2014/main" id="{DD993C35-CF3F-478F-9712-2EBE6705EF19}"/>
            </a:ext>
          </a:extLst>
        </xdr:cNvPr>
        <xdr:cNvCxnSpPr/>
      </xdr:nvCxnSpPr>
      <xdr:spPr>
        <a:xfrm>
          <a:off x="15481300" y="14895468"/>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98334</xdr:rowOff>
    </xdr:from>
    <xdr:to>
      <xdr:col>76</xdr:col>
      <xdr:colOff>165100</xdr:colOff>
      <xdr:row>87</xdr:row>
      <xdr:rowOff>28484</xdr:rowOff>
    </xdr:to>
    <xdr:sp macro="" textlink="">
      <xdr:nvSpPr>
        <xdr:cNvPr id="667" name="楕円 666">
          <a:extLst>
            <a:ext uri="{FF2B5EF4-FFF2-40B4-BE49-F238E27FC236}">
              <a16:creationId xmlns:a16="http://schemas.microsoft.com/office/drawing/2014/main" id="{B394D4FD-BCA0-4C99-84DE-D24741C7A551}"/>
            </a:ext>
          </a:extLst>
        </xdr:cNvPr>
        <xdr:cNvSpPr/>
      </xdr:nvSpPr>
      <xdr:spPr>
        <a:xfrm>
          <a:off x="14541500" y="1484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149134</xdr:rowOff>
    </xdr:from>
    <xdr:to>
      <xdr:col>81</xdr:col>
      <xdr:colOff>50800</xdr:colOff>
      <xdr:row>86</xdr:row>
      <xdr:rowOff>150768</xdr:rowOff>
    </xdr:to>
    <xdr:cxnSp macro="">
      <xdr:nvCxnSpPr>
        <xdr:cNvPr id="668" name="直線コネクタ 667">
          <a:extLst>
            <a:ext uri="{FF2B5EF4-FFF2-40B4-BE49-F238E27FC236}">
              <a16:creationId xmlns:a16="http://schemas.microsoft.com/office/drawing/2014/main" id="{C9067500-E79D-4A50-9995-0F531765F114}"/>
            </a:ext>
          </a:extLst>
        </xdr:cNvPr>
        <xdr:cNvCxnSpPr/>
      </xdr:nvCxnSpPr>
      <xdr:spPr>
        <a:xfrm>
          <a:off x="14592300" y="1489383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96701</xdr:rowOff>
    </xdr:from>
    <xdr:to>
      <xdr:col>72</xdr:col>
      <xdr:colOff>38100</xdr:colOff>
      <xdr:row>87</xdr:row>
      <xdr:rowOff>26851</xdr:rowOff>
    </xdr:to>
    <xdr:sp macro="" textlink="">
      <xdr:nvSpPr>
        <xdr:cNvPr id="669" name="楕円 668">
          <a:extLst>
            <a:ext uri="{FF2B5EF4-FFF2-40B4-BE49-F238E27FC236}">
              <a16:creationId xmlns:a16="http://schemas.microsoft.com/office/drawing/2014/main" id="{7524693C-5341-45C1-90C3-5EBBAB08B618}"/>
            </a:ext>
          </a:extLst>
        </xdr:cNvPr>
        <xdr:cNvSpPr/>
      </xdr:nvSpPr>
      <xdr:spPr>
        <a:xfrm>
          <a:off x="13652500" y="1484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147501</xdr:rowOff>
    </xdr:from>
    <xdr:to>
      <xdr:col>76</xdr:col>
      <xdr:colOff>114300</xdr:colOff>
      <xdr:row>86</xdr:row>
      <xdr:rowOff>149134</xdr:rowOff>
    </xdr:to>
    <xdr:cxnSp macro="">
      <xdr:nvCxnSpPr>
        <xdr:cNvPr id="670" name="直線コネクタ 669">
          <a:extLst>
            <a:ext uri="{FF2B5EF4-FFF2-40B4-BE49-F238E27FC236}">
              <a16:creationId xmlns:a16="http://schemas.microsoft.com/office/drawing/2014/main" id="{93F235C7-A612-4BEB-807A-5E638C006943}"/>
            </a:ext>
          </a:extLst>
        </xdr:cNvPr>
        <xdr:cNvCxnSpPr/>
      </xdr:nvCxnSpPr>
      <xdr:spPr>
        <a:xfrm>
          <a:off x="13703300" y="1489220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95069</xdr:rowOff>
    </xdr:from>
    <xdr:to>
      <xdr:col>67</xdr:col>
      <xdr:colOff>101600</xdr:colOff>
      <xdr:row>87</xdr:row>
      <xdr:rowOff>25219</xdr:rowOff>
    </xdr:to>
    <xdr:sp macro="" textlink="">
      <xdr:nvSpPr>
        <xdr:cNvPr id="671" name="楕円 670">
          <a:extLst>
            <a:ext uri="{FF2B5EF4-FFF2-40B4-BE49-F238E27FC236}">
              <a16:creationId xmlns:a16="http://schemas.microsoft.com/office/drawing/2014/main" id="{BD56337E-DB80-443E-B663-988BDAA40030}"/>
            </a:ext>
          </a:extLst>
        </xdr:cNvPr>
        <xdr:cNvSpPr/>
      </xdr:nvSpPr>
      <xdr:spPr>
        <a:xfrm>
          <a:off x="12763500" y="1483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145869</xdr:rowOff>
    </xdr:from>
    <xdr:to>
      <xdr:col>71</xdr:col>
      <xdr:colOff>177800</xdr:colOff>
      <xdr:row>86</xdr:row>
      <xdr:rowOff>147501</xdr:rowOff>
    </xdr:to>
    <xdr:cxnSp macro="">
      <xdr:nvCxnSpPr>
        <xdr:cNvPr id="672" name="直線コネクタ 671">
          <a:extLst>
            <a:ext uri="{FF2B5EF4-FFF2-40B4-BE49-F238E27FC236}">
              <a16:creationId xmlns:a16="http://schemas.microsoft.com/office/drawing/2014/main" id="{367F27BF-2E1A-4B74-A103-C1910E630E46}"/>
            </a:ext>
          </a:extLst>
        </xdr:cNvPr>
        <xdr:cNvCxnSpPr/>
      </xdr:nvCxnSpPr>
      <xdr:spPr>
        <a:xfrm>
          <a:off x="12814300" y="1489056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162577</xdr:rowOff>
    </xdr:from>
    <xdr:ext cx="405111" cy="259045"/>
    <xdr:sp macro="" textlink="">
      <xdr:nvSpPr>
        <xdr:cNvPr id="673" name="n_1aveValue【児童館】&#10;有形固定資産減価償却率">
          <a:extLst>
            <a:ext uri="{FF2B5EF4-FFF2-40B4-BE49-F238E27FC236}">
              <a16:creationId xmlns:a16="http://schemas.microsoft.com/office/drawing/2014/main" id="{678936E3-2F02-4858-B61F-4BEC2177FCF2}"/>
            </a:ext>
          </a:extLst>
        </xdr:cNvPr>
        <xdr:cNvSpPr txBox="1"/>
      </xdr:nvSpPr>
      <xdr:spPr>
        <a:xfrm>
          <a:off x="152660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33582</xdr:rowOff>
    </xdr:from>
    <xdr:ext cx="405111" cy="259045"/>
    <xdr:sp macro="" textlink="">
      <xdr:nvSpPr>
        <xdr:cNvPr id="674" name="n_2aveValue【児童館】&#10;有形固定資産減価償却率">
          <a:extLst>
            <a:ext uri="{FF2B5EF4-FFF2-40B4-BE49-F238E27FC236}">
              <a16:creationId xmlns:a16="http://schemas.microsoft.com/office/drawing/2014/main" id="{6F52D983-DB18-435C-8CF5-9BFCF437DFC5}"/>
            </a:ext>
          </a:extLst>
        </xdr:cNvPr>
        <xdr:cNvSpPr txBox="1"/>
      </xdr:nvSpPr>
      <xdr:spPr>
        <a:xfrm>
          <a:off x="143897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22151</xdr:rowOff>
    </xdr:from>
    <xdr:ext cx="405111" cy="259045"/>
    <xdr:sp macro="" textlink="">
      <xdr:nvSpPr>
        <xdr:cNvPr id="675" name="n_3aveValue【児童館】&#10;有形固定資産減価償却率">
          <a:extLst>
            <a:ext uri="{FF2B5EF4-FFF2-40B4-BE49-F238E27FC236}">
              <a16:creationId xmlns:a16="http://schemas.microsoft.com/office/drawing/2014/main" id="{075D976B-52A6-43C8-9EFB-60D6D4FC3D5E}"/>
            </a:ext>
          </a:extLst>
        </xdr:cNvPr>
        <xdr:cNvSpPr txBox="1"/>
      </xdr:nvSpPr>
      <xdr:spPr>
        <a:xfrm>
          <a:off x="13500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15620</xdr:rowOff>
    </xdr:from>
    <xdr:ext cx="405111" cy="259045"/>
    <xdr:sp macro="" textlink="">
      <xdr:nvSpPr>
        <xdr:cNvPr id="676" name="n_4aveValue【児童館】&#10;有形固定資産減価償却率">
          <a:extLst>
            <a:ext uri="{FF2B5EF4-FFF2-40B4-BE49-F238E27FC236}">
              <a16:creationId xmlns:a16="http://schemas.microsoft.com/office/drawing/2014/main" id="{98E8B864-2E20-4E0E-96A1-AA4B7087888E}"/>
            </a:ext>
          </a:extLst>
        </xdr:cNvPr>
        <xdr:cNvSpPr txBox="1"/>
      </xdr:nvSpPr>
      <xdr:spPr>
        <a:xfrm>
          <a:off x="126117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87</xdr:row>
      <xdr:rowOff>21245</xdr:rowOff>
    </xdr:from>
    <xdr:ext cx="405111" cy="259045"/>
    <xdr:sp macro="" textlink="">
      <xdr:nvSpPr>
        <xdr:cNvPr id="677" name="n_1mainValue【児童館】&#10;有形固定資産減価償却率">
          <a:extLst>
            <a:ext uri="{FF2B5EF4-FFF2-40B4-BE49-F238E27FC236}">
              <a16:creationId xmlns:a16="http://schemas.microsoft.com/office/drawing/2014/main" id="{5AEDA0EA-FD0D-4380-BF6E-28AA7703817C}"/>
            </a:ext>
          </a:extLst>
        </xdr:cNvPr>
        <xdr:cNvSpPr txBox="1"/>
      </xdr:nvSpPr>
      <xdr:spPr>
        <a:xfrm>
          <a:off x="15266044" y="14937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87</xdr:row>
      <xdr:rowOff>19611</xdr:rowOff>
    </xdr:from>
    <xdr:ext cx="405111" cy="259045"/>
    <xdr:sp macro="" textlink="">
      <xdr:nvSpPr>
        <xdr:cNvPr id="678" name="n_2mainValue【児童館】&#10;有形固定資産減価償却率">
          <a:extLst>
            <a:ext uri="{FF2B5EF4-FFF2-40B4-BE49-F238E27FC236}">
              <a16:creationId xmlns:a16="http://schemas.microsoft.com/office/drawing/2014/main" id="{EB45B615-48C1-4EE8-8121-D1C7C70FBFCB}"/>
            </a:ext>
          </a:extLst>
        </xdr:cNvPr>
        <xdr:cNvSpPr txBox="1"/>
      </xdr:nvSpPr>
      <xdr:spPr>
        <a:xfrm>
          <a:off x="14389744" y="1493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87</xdr:row>
      <xdr:rowOff>17978</xdr:rowOff>
    </xdr:from>
    <xdr:ext cx="405111" cy="259045"/>
    <xdr:sp macro="" textlink="">
      <xdr:nvSpPr>
        <xdr:cNvPr id="679" name="n_3mainValue【児童館】&#10;有形固定資産減価償却率">
          <a:extLst>
            <a:ext uri="{FF2B5EF4-FFF2-40B4-BE49-F238E27FC236}">
              <a16:creationId xmlns:a16="http://schemas.microsoft.com/office/drawing/2014/main" id="{2A9AB974-7E2F-4A4A-8EEC-0285A2ECCBEC}"/>
            </a:ext>
          </a:extLst>
        </xdr:cNvPr>
        <xdr:cNvSpPr txBox="1"/>
      </xdr:nvSpPr>
      <xdr:spPr>
        <a:xfrm>
          <a:off x="13500744" y="14934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87</xdr:row>
      <xdr:rowOff>16346</xdr:rowOff>
    </xdr:from>
    <xdr:ext cx="405111" cy="259045"/>
    <xdr:sp macro="" textlink="">
      <xdr:nvSpPr>
        <xdr:cNvPr id="680" name="n_4mainValue【児童館】&#10;有形固定資産減価償却率">
          <a:extLst>
            <a:ext uri="{FF2B5EF4-FFF2-40B4-BE49-F238E27FC236}">
              <a16:creationId xmlns:a16="http://schemas.microsoft.com/office/drawing/2014/main" id="{EEE252CA-7392-4546-8A8E-CF6914955EC2}"/>
            </a:ext>
          </a:extLst>
        </xdr:cNvPr>
        <xdr:cNvSpPr txBox="1"/>
      </xdr:nvSpPr>
      <xdr:spPr>
        <a:xfrm>
          <a:off x="12611744" y="1493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5BF18066-F0A5-480B-B31D-EC902DF6C99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C2251615-11D6-4A82-805C-0F5D7F796AA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DB2281CC-0D06-4866-9B1D-435FA824E61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41B82EF0-41EA-49EC-A022-7AB75F6D75D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017EDB3E-C09F-447A-81E4-920EBD84416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F051D2C8-3CBC-49C1-A1FD-210AF6D06C7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DDF97970-D26E-4F19-A2CB-197C3F63AEF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75D2A81E-3494-4F91-80D2-AC07614187E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2D205A45-D479-4024-BB9C-239942DB026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28A9C994-6705-4E08-A4D1-F7410343673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a:extLst>
            <a:ext uri="{FF2B5EF4-FFF2-40B4-BE49-F238E27FC236}">
              <a16:creationId xmlns:a16="http://schemas.microsoft.com/office/drawing/2014/main" id="{8542DAC3-84A5-4894-B8E2-B13FEAB41DA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a:extLst>
            <a:ext uri="{FF2B5EF4-FFF2-40B4-BE49-F238E27FC236}">
              <a16:creationId xmlns:a16="http://schemas.microsoft.com/office/drawing/2014/main" id="{C9EDB366-D37B-40A1-BCE8-E1F76FE87C41}"/>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a:extLst>
            <a:ext uri="{FF2B5EF4-FFF2-40B4-BE49-F238E27FC236}">
              <a16:creationId xmlns:a16="http://schemas.microsoft.com/office/drawing/2014/main" id="{30B1B74F-D423-4D7F-90FF-90AE468051F7}"/>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a:extLst>
            <a:ext uri="{FF2B5EF4-FFF2-40B4-BE49-F238E27FC236}">
              <a16:creationId xmlns:a16="http://schemas.microsoft.com/office/drawing/2014/main" id="{9DE91945-B14C-4079-9A49-A1A2351DF662}"/>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a:extLst>
            <a:ext uri="{FF2B5EF4-FFF2-40B4-BE49-F238E27FC236}">
              <a16:creationId xmlns:a16="http://schemas.microsoft.com/office/drawing/2014/main" id="{3F20EC5B-E60E-4536-8D92-A5F9EF0D36F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a:extLst>
            <a:ext uri="{FF2B5EF4-FFF2-40B4-BE49-F238E27FC236}">
              <a16:creationId xmlns:a16="http://schemas.microsoft.com/office/drawing/2014/main" id="{6D3EE79F-C50A-4FF8-AB57-90B903242AA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a:extLst>
            <a:ext uri="{FF2B5EF4-FFF2-40B4-BE49-F238E27FC236}">
              <a16:creationId xmlns:a16="http://schemas.microsoft.com/office/drawing/2014/main" id="{F84E9CFE-2B50-4438-BF42-CE329C21BC13}"/>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a:extLst>
            <a:ext uri="{FF2B5EF4-FFF2-40B4-BE49-F238E27FC236}">
              <a16:creationId xmlns:a16="http://schemas.microsoft.com/office/drawing/2014/main" id="{2F8BA634-B12D-4BD1-83A0-F1A0B99E2BF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a:extLst>
            <a:ext uri="{FF2B5EF4-FFF2-40B4-BE49-F238E27FC236}">
              <a16:creationId xmlns:a16="http://schemas.microsoft.com/office/drawing/2014/main" id="{88976A0A-33D0-4E14-8334-80057427FBA2}"/>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a:extLst>
            <a:ext uri="{FF2B5EF4-FFF2-40B4-BE49-F238E27FC236}">
              <a16:creationId xmlns:a16="http://schemas.microsoft.com/office/drawing/2014/main" id="{F7F4D6B9-D05C-422C-B69B-B1888F029AA1}"/>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C5AD2A35-0355-4062-8266-2F07BE5E9E3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CA7970E5-7DD6-41DA-9506-3F1D801549C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a:extLst>
            <a:ext uri="{FF2B5EF4-FFF2-40B4-BE49-F238E27FC236}">
              <a16:creationId xmlns:a16="http://schemas.microsoft.com/office/drawing/2014/main" id="{A7F7DDD1-5039-4106-8C75-4FDBB21A705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704" name="直線コネクタ 703">
          <a:extLst>
            <a:ext uri="{FF2B5EF4-FFF2-40B4-BE49-F238E27FC236}">
              <a16:creationId xmlns:a16="http://schemas.microsoft.com/office/drawing/2014/main" id="{57396737-4F66-4450-A93E-74F2C57FC144}"/>
            </a:ext>
          </a:extLst>
        </xdr:cNvPr>
        <xdr:cNvCxnSpPr/>
      </xdr:nvCxnSpPr>
      <xdr:spPr>
        <a:xfrm flipV="1">
          <a:off x="22160864" y="133921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5" name="【児童館】&#10;一人当たり面積最小値テキスト">
          <a:extLst>
            <a:ext uri="{FF2B5EF4-FFF2-40B4-BE49-F238E27FC236}">
              <a16:creationId xmlns:a16="http://schemas.microsoft.com/office/drawing/2014/main" id="{AEEC9600-9656-483C-8D0A-555C88CAF495}"/>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6" name="直線コネクタ 705">
          <a:extLst>
            <a:ext uri="{FF2B5EF4-FFF2-40B4-BE49-F238E27FC236}">
              <a16:creationId xmlns:a16="http://schemas.microsoft.com/office/drawing/2014/main" id="{A79117EB-02B2-462A-B5D5-A0A566F914D2}"/>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707" name="【児童館】&#10;一人当たり面積最大値テキスト">
          <a:extLst>
            <a:ext uri="{FF2B5EF4-FFF2-40B4-BE49-F238E27FC236}">
              <a16:creationId xmlns:a16="http://schemas.microsoft.com/office/drawing/2014/main" id="{D1C86B85-63DC-4FE8-8E79-861574C84536}"/>
            </a:ext>
          </a:extLst>
        </xdr:cNvPr>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708" name="直線コネクタ 707">
          <a:extLst>
            <a:ext uri="{FF2B5EF4-FFF2-40B4-BE49-F238E27FC236}">
              <a16:creationId xmlns:a16="http://schemas.microsoft.com/office/drawing/2014/main" id="{CFA22C29-20B4-4138-9435-8E9DFDA9ECED}"/>
            </a:ext>
          </a:extLst>
        </xdr:cNvPr>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09" name="【児童館】&#10;一人当たり面積平均値テキスト">
          <a:extLst>
            <a:ext uri="{FF2B5EF4-FFF2-40B4-BE49-F238E27FC236}">
              <a16:creationId xmlns:a16="http://schemas.microsoft.com/office/drawing/2014/main" id="{C5581F5C-A3E3-4AFB-BA90-F34281D37624}"/>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10" name="フローチャート: 判断 709">
          <a:extLst>
            <a:ext uri="{FF2B5EF4-FFF2-40B4-BE49-F238E27FC236}">
              <a16:creationId xmlns:a16="http://schemas.microsoft.com/office/drawing/2014/main" id="{DAEA3AD2-B811-4D84-930C-704951271F20}"/>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11" name="フローチャート: 判断 710">
          <a:extLst>
            <a:ext uri="{FF2B5EF4-FFF2-40B4-BE49-F238E27FC236}">
              <a16:creationId xmlns:a16="http://schemas.microsoft.com/office/drawing/2014/main" id="{8FABC57C-20B0-41E8-99DB-590E53283875}"/>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2" name="フローチャート: 判断 711">
          <a:extLst>
            <a:ext uri="{FF2B5EF4-FFF2-40B4-BE49-F238E27FC236}">
              <a16:creationId xmlns:a16="http://schemas.microsoft.com/office/drawing/2014/main" id="{E82C2DAC-1370-486A-A7B7-757750E10F0C}"/>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3" name="フローチャート: 判断 712">
          <a:extLst>
            <a:ext uri="{FF2B5EF4-FFF2-40B4-BE49-F238E27FC236}">
              <a16:creationId xmlns:a16="http://schemas.microsoft.com/office/drawing/2014/main" id="{DE37B83E-6AD9-49F8-8B2A-0E3760F228D3}"/>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4" name="フローチャート: 判断 713">
          <a:extLst>
            <a:ext uri="{FF2B5EF4-FFF2-40B4-BE49-F238E27FC236}">
              <a16:creationId xmlns:a16="http://schemas.microsoft.com/office/drawing/2014/main" id="{B77D7154-E774-4D8F-AA5A-B40115896E68}"/>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20D4C5AD-2F16-4FC4-A60E-C95B2318C3B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F36E6D07-6509-4A53-B7B4-1B433029748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B1A0F32D-E5BE-41F9-B94D-28D8BCFF3DE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2B5B5AF3-5D3A-40D6-8132-ED0ED9347BC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E0A19A65-E407-4AD6-8CC6-4EB7812AF75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25400</xdr:rowOff>
    </xdr:from>
    <xdr:to>
      <xdr:col>116</xdr:col>
      <xdr:colOff>114300</xdr:colOff>
      <xdr:row>85</xdr:row>
      <xdr:rowOff>127000</xdr:rowOff>
    </xdr:to>
    <xdr:sp macro="" textlink="">
      <xdr:nvSpPr>
        <xdr:cNvPr id="720" name="楕円 719">
          <a:extLst>
            <a:ext uri="{FF2B5EF4-FFF2-40B4-BE49-F238E27FC236}">
              <a16:creationId xmlns:a16="http://schemas.microsoft.com/office/drawing/2014/main" id="{0AB5CCB9-C776-441D-B151-180003AE5794}"/>
            </a:ext>
          </a:extLst>
        </xdr:cNvPr>
        <xdr:cNvSpPr/>
      </xdr:nvSpPr>
      <xdr:spPr>
        <a:xfrm>
          <a:off x="221107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3827</xdr:rowOff>
    </xdr:from>
    <xdr:ext cx="469744" cy="259045"/>
    <xdr:sp macro="" textlink="">
      <xdr:nvSpPr>
        <xdr:cNvPr id="721" name="【児童館】&#10;一人当たり面積該当値テキスト">
          <a:extLst>
            <a:ext uri="{FF2B5EF4-FFF2-40B4-BE49-F238E27FC236}">
              <a16:creationId xmlns:a16="http://schemas.microsoft.com/office/drawing/2014/main" id="{2ABA7D76-B961-4E0E-B07E-ACAACFC59C18}"/>
            </a:ext>
          </a:extLst>
        </xdr:cNvPr>
        <xdr:cNvSpPr txBox="1"/>
      </xdr:nvSpPr>
      <xdr:spPr>
        <a:xfrm>
          <a:off x="22199600"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25400</xdr:rowOff>
    </xdr:from>
    <xdr:to>
      <xdr:col>112</xdr:col>
      <xdr:colOff>38100</xdr:colOff>
      <xdr:row>85</xdr:row>
      <xdr:rowOff>127000</xdr:rowOff>
    </xdr:to>
    <xdr:sp macro="" textlink="">
      <xdr:nvSpPr>
        <xdr:cNvPr id="722" name="楕円 721">
          <a:extLst>
            <a:ext uri="{FF2B5EF4-FFF2-40B4-BE49-F238E27FC236}">
              <a16:creationId xmlns:a16="http://schemas.microsoft.com/office/drawing/2014/main" id="{295B1A5D-5188-4382-8295-7346B04DA47F}"/>
            </a:ext>
          </a:extLst>
        </xdr:cNvPr>
        <xdr:cNvSpPr/>
      </xdr:nvSpPr>
      <xdr:spPr>
        <a:xfrm>
          <a:off x="21272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76200</xdr:rowOff>
    </xdr:from>
    <xdr:to>
      <xdr:col>116</xdr:col>
      <xdr:colOff>63500</xdr:colOff>
      <xdr:row>85</xdr:row>
      <xdr:rowOff>76200</xdr:rowOff>
    </xdr:to>
    <xdr:cxnSp macro="">
      <xdr:nvCxnSpPr>
        <xdr:cNvPr id="723" name="直線コネクタ 722">
          <a:extLst>
            <a:ext uri="{FF2B5EF4-FFF2-40B4-BE49-F238E27FC236}">
              <a16:creationId xmlns:a16="http://schemas.microsoft.com/office/drawing/2014/main" id="{261B4BE4-0222-4892-BD0C-1E578D8A8541}"/>
            </a:ext>
          </a:extLst>
        </xdr:cNvPr>
        <xdr:cNvCxnSpPr/>
      </xdr:nvCxnSpPr>
      <xdr:spPr>
        <a:xfrm>
          <a:off x="21323300" y="14649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25400</xdr:rowOff>
    </xdr:from>
    <xdr:to>
      <xdr:col>107</xdr:col>
      <xdr:colOff>101600</xdr:colOff>
      <xdr:row>85</xdr:row>
      <xdr:rowOff>127000</xdr:rowOff>
    </xdr:to>
    <xdr:sp macro="" textlink="">
      <xdr:nvSpPr>
        <xdr:cNvPr id="724" name="楕円 723">
          <a:extLst>
            <a:ext uri="{FF2B5EF4-FFF2-40B4-BE49-F238E27FC236}">
              <a16:creationId xmlns:a16="http://schemas.microsoft.com/office/drawing/2014/main" id="{AA0E219E-7A65-4330-8E49-96CA1D53179E}"/>
            </a:ext>
          </a:extLst>
        </xdr:cNvPr>
        <xdr:cNvSpPr/>
      </xdr:nvSpPr>
      <xdr:spPr>
        <a:xfrm>
          <a:off x="20383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76200</xdr:rowOff>
    </xdr:from>
    <xdr:to>
      <xdr:col>111</xdr:col>
      <xdr:colOff>177800</xdr:colOff>
      <xdr:row>85</xdr:row>
      <xdr:rowOff>76200</xdr:rowOff>
    </xdr:to>
    <xdr:cxnSp macro="">
      <xdr:nvCxnSpPr>
        <xdr:cNvPr id="725" name="直線コネクタ 724">
          <a:extLst>
            <a:ext uri="{FF2B5EF4-FFF2-40B4-BE49-F238E27FC236}">
              <a16:creationId xmlns:a16="http://schemas.microsoft.com/office/drawing/2014/main" id="{F1E1C422-7573-4164-83D2-69922173C449}"/>
            </a:ext>
          </a:extLst>
        </xdr:cNvPr>
        <xdr:cNvCxnSpPr/>
      </xdr:nvCxnSpPr>
      <xdr:spPr>
        <a:xfrm>
          <a:off x="20434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25400</xdr:rowOff>
    </xdr:from>
    <xdr:to>
      <xdr:col>102</xdr:col>
      <xdr:colOff>165100</xdr:colOff>
      <xdr:row>85</xdr:row>
      <xdr:rowOff>127000</xdr:rowOff>
    </xdr:to>
    <xdr:sp macro="" textlink="">
      <xdr:nvSpPr>
        <xdr:cNvPr id="726" name="楕円 725">
          <a:extLst>
            <a:ext uri="{FF2B5EF4-FFF2-40B4-BE49-F238E27FC236}">
              <a16:creationId xmlns:a16="http://schemas.microsoft.com/office/drawing/2014/main" id="{5A52B557-D4D1-48C7-A89C-D44E93CFD731}"/>
            </a:ext>
          </a:extLst>
        </xdr:cNvPr>
        <xdr:cNvSpPr/>
      </xdr:nvSpPr>
      <xdr:spPr>
        <a:xfrm>
          <a:off x="19494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76200</xdr:rowOff>
    </xdr:from>
    <xdr:to>
      <xdr:col>107</xdr:col>
      <xdr:colOff>50800</xdr:colOff>
      <xdr:row>85</xdr:row>
      <xdr:rowOff>76200</xdr:rowOff>
    </xdr:to>
    <xdr:cxnSp macro="">
      <xdr:nvCxnSpPr>
        <xdr:cNvPr id="727" name="直線コネクタ 726">
          <a:extLst>
            <a:ext uri="{FF2B5EF4-FFF2-40B4-BE49-F238E27FC236}">
              <a16:creationId xmlns:a16="http://schemas.microsoft.com/office/drawing/2014/main" id="{230BA26E-A65E-4730-8BEB-9852D9FC8505}"/>
            </a:ext>
          </a:extLst>
        </xdr:cNvPr>
        <xdr:cNvCxnSpPr/>
      </xdr:nvCxnSpPr>
      <xdr:spPr>
        <a:xfrm>
          <a:off x="19545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25400</xdr:rowOff>
    </xdr:from>
    <xdr:to>
      <xdr:col>98</xdr:col>
      <xdr:colOff>38100</xdr:colOff>
      <xdr:row>85</xdr:row>
      <xdr:rowOff>127000</xdr:rowOff>
    </xdr:to>
    <xdr:sp macro="" textlink="">
      <xdr:nvSpPr>
        <xdr:cNvPr id="728" name="楕円 727">
          <a:extLst>
            <a:ext uri="{FF2B5EF4-FFF2-40B4-BE49-F238E27FC236}">
              <a16:creationId xmlns:a16="http://schemas.microsoft.com/office/drawing/2014/main" id="{9315F902-888E-4521-99BB-BE3FC75BE78F}"/>
            </a:ext>
          </a:extLst>
        </xdr:cNvPr>
        <xdr:cNvSpPr/>
      </xdr:nvSpPr>
      <xdr:spPr>
        <a:xfrm>
          <a:off x="18605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76200</xdr:rowOff>
    </xdr:from>
    <xdr:to>
      <xdr:col>102</xdr:col>
      <xdr:colOff>114300</xdr:colOff>
      <xdr:row>85</xdr:row>
      <xdr:rowOff>76200</xdr:rowOff>
    </xdr:to>
    <xdr:cxnSp macro="">
      <xdr:nvCxnSpPr>
        <xdr:cNvPr id="729" name="直線コネクタ 728">
          <a:extLst>
            <a:ext uri="{FF2B5EF4-FFF2-40B4-BE49-F238E27FC236}">
              <a16:creationId xmlns:a16="http://schemas.microsoft.com/office/drawing/2014/main" id="{C15FED37-B771-4AFD-9BDE-A0F9FABCCBA6}"/>
            </a:ext>
          </a:extLst>
        </xdr:cNvPr>
        <xdr:cNvCxnSpPr/>
      </xdr:nvCxnSpPr>
      <xdr:spPr>
        <a:xfrm>
          <a:off x="18656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30" name="n_1aveValue【児童館】&#10;一人当たり面積">
          <a:extLst>
            <a:ext uri="{FF2B5EF4-FFF2-40B4-BE49-F238E27FC236}">
              <a16:creationId xmlns:a16="http://schemas.microsoft.com/office/drawing/2014/main" id="{AF7A599A-133A-4EB1-B50A-5C9B82EDD8E4}"/>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31" name="n_2aveValue【児童館】&#10;一人当たり面積">
          <a:extLst>
            <a:ext uri="{FF2B5EF4-FFF2-40B4-BE49-F238E27FC236}">
              <a16:creationId xmlns:a16="http://schemas.microsoft.com/office/drawing/2014/main" id="{B00857A4-4CF0-49B0-8201-AF7D9F34AF00}"/>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32" name="n_3aveValue【児童館】&#10;一人当たり面積">
          <a:extLst>
            <a:ext uri="{FF2B5EF4-FFF2-40B4-BE49-F238E27FC236}">
              <a16:creationId xmlns:a16="http://schemas.microsoft.com/office/drawing/2014/main" id="{8D353CC4-7DF7-4F19-AFF2-5E12CC2D93E6}"/>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733" name="n_4aveValue【児童館】&#10;一人当たり面積">
          <a:extLst>
            <a:ext uri="{FF2B5EF4-FFF2-40B4-BE49-F238E27FC236}">
              <a16:creationId xmlns:a16="http://schemas.microsoft.com/office/drawing/2014/main" id="{7BBE326E-881B-401A-8CF7-8B50FE38BDF7}"/>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118127</xdr:rowOff>
    </xdr:from>
    <xdr:ext cx="469744" cy="259045"/>
    <xdr:sp macro="" textlink="">
      <xdr:nvSpPr>
        <xdr:cNvPr id="734" name="n_1mainValue【児童館】&#10;一人当たり面積">
          <a:extLst>
            <a:ext uri="{FF2B5EF4-FFF2-40B4-BE49-F238E27FC236}">
              <a16:creationId xmlns:a16="http://schemas.microsoft.com/office/drawing/2014/main" id="{DCAFFB91-2A0D-429C-AFD9-53329BC091EC}"/>
            </a:ext>
          </a:extLst>
        </xdr:cNvPr>
        <xdr:cNvSpPr txBox="1"/>
      </xdr:nvSpPr>
      <xdr:spPr>
        <a:xfrm>
          <a:off x="210757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118127</xdr:rowOff>
    </xdr:from>
    <xdr:ext cx="469744" cy="259045"/>
    <xdr:sp macro="" textlink="">
      <xdr:nvSpPr>
        <xdr:cNvPr id="735" name="n_2mainValue【児童館】&#10;一人当たり面積">
          <a:extLst>
            <a:ext uri="{FF2B5EF4-FFF2-40B4-BE49-F238E27FC236}">
              <a16:creationId xmlns:a16="http://schemas.microsoft.com/office/drawing/2014/main" id="{35475C22-C48C-4A9F-8F6E-F038204E49B7}"/>
            </a:ext>
          </a:extLst>
        </xdr:cNvPr>
        <xdr:cNvSpPr txBox="1"/>
      </xdr:nvSpPr>
      <xdr:spPr>
        <a:xfrm>
          <a:off x="20199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118127</xdr:rowOff>
    </xdr:from>
    <xdr:ext cx="469744" cy="259045"/>
    <xdr:sp macro="" textlink="">
      <xdr:nvSpPr>
        <xdr:cNvPr id="736" name="n_3mainValue【児童館】&#10;一人当たり面積">
          <a:extLst>
            <a:ext uri="{FF2B5EF4-FFF2-40B4-BE49-F238E27FC236}">
              <a16:creationId xmlns:a16="http://schemas.microsoft.com/office/drawing/2014/main" id="{B7EE760B-6D52-4700-A732-931B9B849D00}"/>
            </a:ext>
          </a:extLst>
        </xdr:cNvPr>
        <xdr:cNvSpPr txBox="1"/>
      </xdr:nvSpPr>
      <xdr:spPr>
        <a:xfrm>
          <a:off x="19310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118127</xdr:rowOff>
    </xdr:from>
    <xdr:ext cx="469744" cy="259045"/>
    <xdr:sp macro="" textlink="">
      <xdr:nvSpPr>
        <xdr:cNvPr id="737" name="n_4mainValue【児童館】&#10;一人当たり面積">
          <a:extLst>
            <a:ext uri="{FF2B5EF4-FFF2-40B4-BE49-F238E27FC236}">
              <a16:creationId xmlns:a16="http://schemas.microsoft.com/office/drawing/2014/main" id="{148DF79F-E1E6-4DFA-A734-50D5B98FA4BC}"/>
            </a:ext>
          </a:extLst>
        </xdr:cNvPr>
        <xdr:cNvSpPr txBox="1"/>
      </xdr:nvSpPr>
      <xdr:spPr>
        <a:xfrm>
          <a:off x="18421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DDDA0B7D-E33E-4EF3-959B-00B61205928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44038E8E-4F55-4E24-87FA-099BA5C66A0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DBFE9BA7-4ED9-495E-99E2-E0201980719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28089864-D556-4C8C-AA5A-FBCEE6DE89F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38131394-E30D-4A5C-83C4-904F05612C3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CF0C147F-9D92-4C5D-A953-ABFEF2136C0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69D2D4FC-D0D3-4973-AD0D-18EADB467DE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0D00BEF8-B9EA-4709-BCA1-07E0E8F9C94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9F8D8F7E-1537-44F6-BFF6-231CE6E14D6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997F1D3E-9668-4A8D-B5F4-BD83375EF5D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0510F75D-2C7B-4FE7-A126-048AE0B318C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a:extLst>
            <a:ext uri="{FF2B5EF4-FFF2-40B4-BE49-F238E27FC236}">
              <a16:creationId xmlns:a16="http://schemas.microsoft.com/office/drawing/2014/main" id="{44F5F560-0013-419E-91A1-F001871D8E6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a:extLst>
            <a:ext uri="{FF2B5EF4-FFF2-40B4-BE49-F238E27FC236}">
              <a16:creationId xmlns:a16="http://schemas.microsoft.com/office/drawing/2014/main" id="{CF6C433A-0E4A-449B-96D0-261B5D7FC012}"/>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a:extLst>
            <a:ext uri="{FF2B5EF4-FFF2-40B4-BE49-F238E27FC236}">
              <a16:creationId xmlns:a16="http://schemas.microsoft.com/office/drawing/2014/main" id="{2A76C94E-3600-41D5-89AB-7194935D94C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a:extLst>
            <a:ext uri="{FF2B5EF4-FFF2-40B4-BE49-F238E27FC236}">
              <a16:creationId xmlns:a16="http://schemas.microsoft.com/office/drawing/2014/main" id="{E322ABD5-DAF5-4A39-94CB-21DD4E78687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a:extLst>
            <a:ext uri="{FF2B5EF4-FFF2-40B4-BE49-F238E27FC236}">
              <a16:creationId xmlns:a16="http://schemas.microsoft.com/office/drawing/2014/main" id="{47BE9E79-A9F8-4959-B69E-86C4E413622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a:extLst>
            <a:ext uri="{FF2B5EF4-FFF2-40B4-BE49-F238E27FC236}">
              <a16:creationId xmlns:a16="http://schemas.microsoft.com/office/drawing/2014/main" id="{B9AAA8BA-4ABE-4B6D-8C16-FD9C2F66414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a:extLst>
            <a:ext uri="{FF2B5EF4-FFF2-40B4-BE49-F238E27FC236}">
              <a16:creationId xmlns:a16="http://schemas.microsoft.com/office/drawing/2014/main" id="{7BA27A06-E682-4D84-A0D9-727FCE00915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a:extLst>
            <a:ext uri="{FF2B5EF4-FFF2-40B4-BE49-F238E27FC236}">
              <a16:creationId xmlns:a16="http://schemas.microsoft.com/office/drawing/2014/main" id="{2EEF05D6-B1ED-4E50-8957-0359C3F39536}"/>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a:extLst>
            <a:ext uri="{FF2B5EF4-FFF2-40B4-BE49-F238E27FC236}">
              <a16:creationId xmlns:a16="http://schemas.microsoft.com/office/drawing/2014/main" id="{F3B7942B-EDFB-4489-83D8-6F223C94C41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8" name="テキスト ボックス 757">
          <a:extLst>
            <a:ext uri="{FF2B5EF4-FFF2-40B4-BE49-F238E27FC236}">
              <a16:creationId xmlns:a16="http://schemas.microsoft.com/office/drawing/2014/main" id="{8278728D-82AD-4367-81CC-1D2ED4D58456}"/>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6404A388-4E2F-4337-84EC-F7ABBA9F60F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a:extLst>
            <a:ext uri="{FF2B5EF4-FFF2-40B4-BE49-F238E27FC236}">
              <a16:creationId xmlns:a16="http://schemas.microsoft.com/office/drawing/2014/main" id="{4C6DA04C-E180-456E-B6A6-FEB09444B338}"/>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a:extLst>
            <a:ext uri="{FF2B5EF4-FFF2-40B4-BE49-F238E27FC236}">
              <a16:creationId xmlns:a16="http://schemas.microsoft.com/office/drawing/2014/main" id="{AD169886-A8EC-4B95-A0CB-B8CD39A11FE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59055</xdr:rowOff>
    </xdr:from>
    <xdr:to>
      <xdr:col>85</xdr:col>
      <xdr:colOff>126364</xdr:colOff>
      <xdr:row>108</xdr:row>
      <xdr:rowOff>152400</xdr:rowOff>
    </xdr:to>
    <xdr:cxnSp macro="">
      <xdr:nvCxnSpPr>
        <xdr:cNvPr id="762" name="直線コネクタ 761">
          <a:extLst>
            <a:ext uri="{FF2B5EF4-FFF2-40B4-BE49-F238E27FC236}">
              <a16:creationId xmlns:a16="http://schemas.microsoft.com/office/drawing/2014/main" id="{2C3F94D2-A206-4EB5-B4CC-68769521F2AF}"/>
            </a:ext>
          </a:extLst>
        </xdr:cNvPr>
        <xdr:cNvCxnSpPr/>
      </xdr:nvCxnSpPr>
      <xdr:spPr>
        <a:xfrm flipV="1">
          <a:off x="16318864" y="17204055"/>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3" name="【公民館】&#10;有形固定資産減価償却率最小値テキスト">
          <a:extLst>
            <a:ext uri="{FF2B5EF4-FFF2-40B4-BE49-F238E27FC236}">
              <a16:creationId xmlns:a16="http://schemas.microsoft.com/office/drawing/2014/main" id="{DF6AE60A-4D84-477A-ACCF-10E6D19C2495}"/>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4" name="直線コネクタ 763">
          <a:extLst>
            <a:ext uri="{FF2B5EF4-FFF2-40B4-BE49-F238E27FC236}">
              <a16:creationId xmlns:a16="http://schemas.microsoft.com/office/drawing/2014/main" id="{7B52AE50-C422-4C03-A81C-1BA3B21B2D81}"/>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5732</xdr:rowOff>
    </xdr:from>
    <xdr:ext cx="405111" cy="259045"/>
    <xdr:sp macro="" textlink="">
      <xdr:nvSpPr>
        <xdr:cNvPr id="765" name="【公民館】&#10;有形固定資産減価償却率最大値テキスト">
          <a:extLst>
            <a:ext uri="{FF2B5EF4-FFF2-40B4-BE49-F238E27FC236}">
              <a16:creationId xmlns:a16="http://schemas.microsoft.com/office/drawing/2014/main" id="{91940571-94A0-4785-8B15-C0EFA7C3A4C7}"/>
            </a:ext>
          </a:extLst>
        </xdr:cNvPr>
        <xdr:cNvSpPr txBox="1"/>
      </xdr:nvSpPr>
      <xdr:spPr>
        <a:xfrm>
          <a:off x="16357600" y="1697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59055</xdr:rowOff>
    </xdr:from>
    <xdr:to>
      <xdr:col>86</xdr:col>
      <xdr:colOff>25400</xdr:colOff>
      <xdr:row>100</xdr:row>
      <xdr:rowOff>59055</xdr:rowOff>
    </xdr:to>
    <xdr:cxnSp macro="">
      <xdr:nvCxnSpPr>
        <xdr:cNvPr id="766" name="直線コネクタ 765">
          <a:extLst>
            <a:ext uri="{FF2B5EF4-FFF2-40B4-BE49-F238E27FC236}">
              <a16:creationId xmlns:a16="http://schemas.microsoft.com/office/drawing/2014/main" id="{B4F71529-7468-4349-848F-EAAC94FDF642}"/>
            </a:ext>
          </a:extLst>
        </xdr:cNvPr>
        <xdr:cNvCxnSpPr/>
      </xdr:nvCxnSpPr>
      <xdr:spPr>
        <a:xfrm>
          <a:off x="16230600" y="1720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61613</xdr:rowOff>
    </xdr:from>
    <xdr:ext cx="405111" cy="259045"/>
    <xdr:sp macro="" textlink="">
      <xdr:nvSpPr>
        <xdr:cNvPr id="767" name="【公民館】&#10;有形固定資産減価償却率平均値テキスト">
          <a:extLst>
            <a:ext uri="{FF2B5EF4-FFF2-40B4-BE49-F238E27FC236}">
              <a16:creationId xmlns:a16="http://schemas.microsoft.com/office/drawing/2014/main" id="{15702BF0-400F-451D-9F5E-1215EC2C2ABC}"/>
            </a:ext>
          </a:extLst>
        </xdr:cNvPr>
        <xdr:cNvSpPr txBox="1"/>
      </xdr:nvSpPr>
      <xdr:spPr>
        <a:xfrm>
          <a:off x="16357600" y="17720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38736</xdr:rowOff>
    </xdr:from>
    <xdr:to>
      <xdr:col>85</xdr:col>
      <xdr:colOff>177800</xdr:colOff>
      <xdr:row>104</xdr:row>
      <xdr:rowOff>140336</xdr:rowOff>
    </xdr:to>
    <xdr:sp macro="" textlink="">
      <xdr:nvSpPr>
        <xdr:cNvPr id="768" name="フローチャート: 判断 767">
          <a:extLst>
            <a:ext uri="{FF2B5EF4-FFF2-40B4-BE49-F238E27FC236}">
              <a16:creationId xmlns:a16="http://schemas.microsoft.com/office/drawing/2014/main" id="{A2682738-87D8-4FE2-8462-A427746827BE}"/>
            </a:ext>
          </a:extLst>
        </xdr:cNvPr>
        <xdr:cNvSpPr/>
      </xdr:nvSpPr>
      <xdr:spPr>
        <a:xfrm>
          <a:off x="162687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69" name="フローチャート: 判断 768">
          <a:extLst>
            <a:ext uri="{FF2B5EF4-FFF2-40B4-BE49-F238E27FC236}">
              <a16:creationId xmlns:a16="http://schemas.microsoft.com/office/drawing/2014/main" id="{570F36A6-9B6F-4306-BF29-BDB0CFC3B002}"/>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46355</xdr:rowOff>
    </xdr:from>
    <xdr:to>
      <xdr:col>76</xdr:col>
      <xdr:colOff>165100</xdr:colOff>
      <xdr:row>104</xdr:row>
      <xdr:rowOff>147955</xdr:rowOff>
    </xdr:to>
    <xdr:sp macro="" textlink="">
      <xdr:nvSpPr>
        <xdr:cNvPr id="770" name="フローチャート: 判断 769">
          <a:extLst>
            <a:ext uri="{FF2B5EF4-FFF2-40B4-BE49-F238E27FC236}">
              <a16:creationId xmlns:a16="http://schemas.microsoft.com/office/drawing/2014/main" id="{9CED5DB5-68BA-43AF-BF04-E37E71543535}"/>
            </a:ext>
          </a:extLst>
        </xdr:cNvPr>
        <xdr:cNvSpPr/>
      </xdr:nvSpPr>
      <xdr:spPr>
        <a:xfrm>
          <a:off x="14541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154939</xdr:rowOff>
    </xdr:from>
    <xdr:to>
      <xdr:col>72</xdr:col>
      <xdr:colOff>38100</xdr:colOff>
      <xdr:row>104</xdr:row>
      <xdr:rowOff>85089</xdr:rowOff>
    </xdr:to>
    <xdr:sp macro="" textlink="">
      <xdr:nvSpPr>
        <xdr:cNvPr id="771" name="フローチャート: 判断 770">
          <a:extLst>
            <a:ext uri="{FF2B5EF4-FFF2-40B4-BE49-F238E27FC236}">
              <a16:creationId xmlns:a16="http://schemas.microsoft.com/office/drawing/2014/main" id="{45066BDF-7702-4AC8-885C-236789C1C876}"/>
            </a:ext>
          </a:extLst>
        </xdr:cNvPr>
        <xdr:cNvSpPr/>
      </xdr:nvSpPr>
      <xdr:spPr>
        <a:xfrm>
          <a:off x="13652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772" name="フローチャート: 判断 771">
          <a:extLst>
            <a:ext uri="{FF2B5EF4-FFF2-40B4-BE49-F238E27FC236}">
              <a16:creationId xmlns:a16="http://schemas.microsoft.com/office/drawing/2014/main" id="{10367F81-8E43-43FE-B3E9-8EDD42DA45FD}"/>
            </a:ext>
          </a:extLst>
        </xdr:cNvPr>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D70B7DB3-64DB-4250-8E19-576520F1C60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39F10242-B64E-4240-A51E-1A088905CBF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26E6FBAF-46E8-4A6B-8770-0EA287B7494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599F3ED7-8F83-417D-AE27-FFA9BA29457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B73D18B8-97D3-49B2-9E9F-B2E085FD4B7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156845</xdr:rowOff>
    </xdr:from>
    <xdr:to>
      <xdr:col>85</xdr:col>
      <xdr:colOff>177800</xdr:colOff>
      <xdr:row>106</xdr:row>
      <xdr:rowOff>86995</xdr:rowOff>
    </xdr:to>
    <xdr:sp macro="" textlink="">
      <xdr:nvSpPr>
        <xdr:cNvPr id="778" name="楕円 777">
          <a:extLst>
            <a:ext uri="{FF2B5EF4-FFF2-40B4-BE49-F238E27FC236}">
              <a16:creationId xmlns:a16="http://schemas.microsoft.com/office/drawing/2014/main" id="{129DE5E8-CED6-4179-AD96-687D6620B955}"/>
            </a:ext>
          </a:extLst>
        </xdr:cNvPr>
        <xdr:cNvSpPr/>
      </xdr:nvSpPr>
      <xdr:spPr>
        <a:xfrm>
          <a:off x="16268700" y="1815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135272</xdr:rowOff>
    </xdr:from>
    <xdr:ext cx="405111" cy="259045"/>
    <xdr:sp macro="" textlink="">
      <xdr:nvSpPr>
        <xdr:cNvPr id="779" name="【公民館】&#10;有形固定資産減価償却率該当値テキスト">
          <a:extLst>
            <a:ext uri="{FF2B5EF4-FFF2-40B4-BE49-F238E27FC236}">
              <a16:creationId xmlns:a16="http://schemas.microsoft.com/office/drawing/2014/main" id="{63657E4E-A8EA-4944-AC8A-F0311AE3C7D7}"/>
            </a:ext>
          </a:extLst>
        </xdr:cNvPr>
        <xdr:cNvSpPr txBox="1"/>
      </xdr:nvSpPr>
      <xdr:spPr>
        <a:xfrm>
          <a:off x="16357600" y="1813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103505</xdr:rowOff>
    </xdr:from>
    <xdr:to>
      <xdr:col>81</xdr:col>
      <xdr:colOff>101600</xdr:colOff>
      <xdr:row>106</xdr:row>
      <xdr:rowOff>33655</xdr:rowOff>
    </xdr:to>
    <xdr:sp macro="" textlink="">
      <xdr:nvSpPr>
        <xdr:cNvPr id="780" name="楕円 779">
          <a:extLst>
            <a:ext uri="{FF2B5EF4-FFF2-40B4-BE49-F238E27FC236}">
              <a16:creationId xmlns:a16="http://schemas.microsoft.com/office/drawing/2014/main" id="{25F60CD0-370A-4B49-A0E5-B658B04EA05C}"/>
            </a:ext>
          </a:extLst>
        </xdr:cNvPr>
        <xdr:cNvSpPr/>
      </xdr:nvSpPr>
      <xdr:spPr>
        <a:xfrm>
          <a:off x="15430500" y="1810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154305</xdr:rowOff>
    </xdr:from>
    <xdr:to>
      <xdr:col>85</xdr:col>
      <xdr:colOff>127000</xdr:colOff>
      <xdr:row>106</xdr:row>
      <xdr:rowOff>36195</xdr:rowOff>
    </xdr:to>
    <xdr:cxnSp macro="">
      <xdr:nvCxnSpPr>
        <xdr:cNvPr id="781" name="直線コネクタ 780">
          <a:extLst>
            <a:ext uri="{FF2B5EF4-FFF2-40B4-BE49-F238E27FC236}">
              <a16:creationId xmlns:a16="http://schemas.microsoft.com/office/drawing/2014/main" id="{4402FB9B-8788-4D62-894F-E1B7E46EC937}"/>
            </a:ext>
          </a:extLst>
        </xdr:cNvPr>
        <xdr:cNvCxnSpPr/>
      </xdr:nvCxnSpPr>
      <xdr:spPr>
        <a:xfrm>
          <a:off x="15481300" y="1815655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80645</xdr:rowOff>
    </xdr:from>
    <xdr:to>
      <xdr:col>76</xdr:col>
      <xdr:colOff>165100</xdr:colOff>
      <xdr:row>106</xdr:row>
      <xdr:rowOff>10795</xdr:rowOff>
    </xdr:to>
    <xdr:sp macro="" textlink="">
      <xdr:nvSpPr>
        <xdr:cNvPr id="782" name="楕円 781">
          <a:extLst>
            <a:ext uri="{FF2B5EF4-FFF2-40B4-BE49-F238E27FC236}">
              <a16:creationId xmlns:a16="http://schemas.microsoft.com/office/drawing/2014/main" id="{843DF26F-0473-4AA5-9747-4158C6477895}"/>
            </a:ext>
          </a:extLst>
        </xdr:cNvPr>
        <xdr:cNvSpPr/>
      </xdr:nvSpPr>
      <xdr:spPr>
        <a:xfrm>
          <a:off x="14541500" y="180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131445</xdr:rowOff>
    </xdr:from>
    <xdr:to>
      <xdr:col>81</xdr:col>
      <xdr:colOff>50800</xdr:colOff>
      <xdr:row>105</xdr:row>
      <xdr:rowOff>154305</xdr:rowOff>
    </xdr:to>
    <xdr:cxnSp macro="">
      <xdr:nvCxnSpPr>
        <xdr:cNvPr id="783" name="直線コネクタ 782">
          <a:extLst>
            <a:ext uri="{FF2B5EF4-FFF2-40B4-BE49-F238E27FC236}">
              <a16:creationId xmlns:a16="http://schemas.microsoft.com/office/drawing/2014/main" id="{9B73531D-0327-40AE-A59B-631831FC177D}"/>
            </a:ext>
          </a:extLst>
        </xdr:cNvPr>
        <xdr:cNvCxnSpPr/>
      </xdr:nvCxnSpPr>
      <xdr:spPr>
        <a:xfrm>
          <a:off x="14592300" y="181336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86361</xdr:rowOff>
    </xdr:from>
    <xdr:to>
      <xdr:col>72</xdr:col>
      <xdr:colOff>38100</xdr:colOff>
      <xdr:row>106</xdr:row>
      <xdr:rowOff>16511</xdr:rowOff>
    </xdr:to>
    <xdr:sp macro="" textlink="">
      <xdr:nvSpPr>
        <xdr:cNvPr id="784" name="楕円 783">
          <a:extLst>
            <a:ext uri="{FF2B5EF4-FFF2-40B4-BE49-F238E27FC236}">
              <a16:creationId xmlns:a16="http://schemas.microsoft.com/office/drawing/2014/main" id="{2B36B277-8D10-4A33-95A8-75EB74556D1C}"/>
            </a:ext>
          </a:extLst>
        </xdr:cNvPr>
        <xdr:cNvSpPr/>
      </xdr:nvSpPr>
      <xdr:spPr>
        <a:xfrm>
          <a:off x="136525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131445</xdr:rowOff>
    </xdr:from>
    <xdr:to>
      <xdr:col>76</xdr:col>
      <xdr:colOff>114300</xdr:colOff>
      <xdr:row>105</xdr:row>
      <xdr:rowOff>137161</xdr:rowOff>
    </xdr:to>
    <xdr:cxnSp macro="">
      <xdr:nvCxnSpPr>
        <xdr:cNvPr id="785" name="直線コネクタ 784">
          <a:extLst>
            <a:ext uri="{FF2B5EF4-FFF2-40B4-BE49-F238E27FC236}">
              <a16:creationId xmlns:a16="http://schemas.microsoft.com/office/drawing/2014/main" id="{F8B37238-DE8A-4725-A2E6-ECF2B82FFC3A}"/>
            </a:ext>
          </a:extLst>
        </xdr:cNvPr>
        <xdr:cNvCxnSpPr/>
      </xdr:nvCxnSpPr>
      <xdr:spPr>
        <a:xfrm flipV="1">
          <a:off x="13703300" y="1813369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67311</xdr:rowOff>
    </xdr:from>
    <xdr:to>
      <xdr:col>67</xdr:col>
      <xdr:colOff>101600</xdr:colOff>
      <xdr:row>105</xdr:row>
      <xdr:rowOff>168911</xdr:rowOff>
    </xdr:to>
    <xdr:sp macro="" textlink="">
      <xdr:nvSpPr>
        <xdr:cNvPr id="786" name="楕円 785">
          <a:extLst>
            <a:ext uri="{FF2B5EF4-FFF2-40B4-BE49-F238E27FC236}">
              <a16:creationId xmlns:a16="http://schemas.microsoft.com/office/drawing/2014/main" id="{7AE634B1-6E6E-405A-9275-7B8D0A68DF3C}"/>
            </a:ext>
          </a:extLst>
        </xdr:cNvPr>
        <xdr:cNvSpPr/>
      </xdr:nvSpPr>
      <xdr:spPr>
        <a:xfrm>
          <a:off x="12763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118111</xdr:rowOff>
    </xdr:from>
    <xdr:to>
      <xdr:col>71</xdr:col>
      <xdr:colOff>177800</xdr:colOff>
      <xdr:row>105</xdr:row>
      <xdr:rowOff>137161</xdr:rowOff>
    </xdr:to>
    <xdr:cxnSp macro="">
      <xdr:nvCxnSpPr>
        <xdr:cNvPr id="787" name="直線コネクタ 786">
          <a:extLst>
            <a:ext uri="{FF2B5EF4-FFF2-40B4-BE49-F238E27FC236}">
              <a16:creationId xmlns:a16="http://schemas.microsoft.com/office/drawing/2014/main" id="{59F796C1-D311-4D9A-B2B5-105C4A4159AE}"/>
            </a:ext>
          </a:extLst>
        </xdr:cNvPr>
        <xdr:cNvCxnSpPr/>
      </xdr:nvCxnSpPr>
      <xdr:spPr>
        <a:xfrm>
          <a:off x="12814300" y="181203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88" name="n_1aveValue【公民館】&#10;有形固定資産減価償却率">
          <a:extLst>
            <a:ext uri="{FF2B5EF4-FFF2-40B4-BE49-F238E27FC236}">
              <a16:creationId xmlns:a16="http://schemas.microsoft.com/office/drawing/2014/main" id="{D1437DB5-3539-4A93-8C42-3D266BDDA3C9}"/>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164482</xdr:rowOff>
    </xdr:from>
    <xdr:ext cx="405111" cy="259045"/>
    <xdr:sp macro="" textlink="">
      <xdr:nvSpPr>
        <xdr:cNvPr id="789" name="n_2aveValue【公民館】&#10;有形固定資産減価償却率">
          <a:extLst>
            <a:ext uri="{FF2B5EF4-FFF2-40B4-BE49-F238E27FC236}">
              <a16:creationId xmlns:a16="http://schemas.microsoft.com/office/drawing/2014/main" id="{C89D3CBC-F8D6-4D43-80B3-CA74A7BDA1CD}"/>
            </a:ext>
          </a:extLst>
        </xdr:cNvPr>
        <xdr:cNvSpPr txBox="1"/>
      </xdr:nvSpPr>
      <xdr:spPr>
        <a:xfrm>
          <a:off x="143897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101616</xdr:rowOff>
    </xdr:from>
    <xdr:ext cx="405111" cy="259045"/>
    <xdr:sp macro="" textlink="">
      <xdr:nvSpPr>
        <xdr:cNvPr id="790" name="n_3aveValue【公民館】&#10;有形固定資産減価償却率">
          <a:extLst>
            <a:ext uri="{FF2B5EF4-FFF2-40B4-BE49-F238E27FC236}">
              <a16:creationId xmlns:a16="http://schemas.microsoft.com/office/drawing/2014/main" id="{A19D1EF8-3E9C-46CE-8F08-7F7AA5B426B2}"/>
            </a:ext>
          </a:extLst>
        </xdr:cNvPr>
        <xdr:cNvSpPr txBox="1"/>
      </xdr:nvSpPr>
      <xdr:spPr>
        <a:xfrm>
          <a:off x="13500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791" name="n_4aveValue【公民館】&#10;有形固定資産減価償却率">
          <a:extLst>
            <a:ext uri="{FF2B5EF4-FFF2-40B4-BE49-F238E27FC236}">
              <a16:creationId xmlns:a16="http://schemas.microsoft.com/office/drawing/2014/main" id="{366B3ACD-432A-4E19-AEC2-85A1E789B18D}"/>
            </a:ext>
          </a:extLst>
        </xdr:cNvPr>
        <xdr:cNvSpPr txBox="1"/>
      </xdr:nvSpPr>
      <xdr:spPr>
        <a:xfrm>
          <a:off x="12611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24782</xdr:rowOff>
    </xdr:from>
    <xdr:ext cx="405111" cy="259045"/>
    <xdr:sp macro="" textlink="">
      <xdr:nvSpPr>
        <xdr:cNvPr id="792" name="n_1mainValue【公民館】&#10;有形固定資産減価償却率">
          <a:extLst>
            <a:ext uri="{FF2B5EF4-FFF2-40B4-BE49-F238E27FC236}">
              <a16:creationId xmlns:a16="http://schemas.microsoft.com/office/drawing/2014/main" id="{A7DE64B5-563A-4852-9F8E-4E22A81C60DC}"/>
            </a:ext>
          </a:extLst>
        </xdr:cNvPr>
        <xdr:cNvSpPr txBox="1"/>
      </xdr:nvSpPr>
      <xdr:spPr>
        <a:xfrm>
          <a:off x="15266044" y="1819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1922</xdr:rowOff>
    </xdr:from>
    <xdr:ext cx="405111" cy="259045"/>
    <xdr:sp macro="" textlink="">
      <xdr:nvSpPr>
        <xdr:cNvPr id="793" name="n_2mainValue【公民館】&#10;有形固定資産減価償却率">
          <a:extLst>
            <a:ext uri="{FF2B5EF4-FFF2-40B4-BE49-F238E27FC236}">
              <a16:creationId xmlns:a16="http://schemas.microsoft.com/office/drawing/2014/main" id="{B55567E2-EB40-4506-864F-CE12FF813FCB}"/>
            </a:ext>
          </a:extLst>
        </xdr:cNvPr>
        <xdr:cNvSpPr txBox="1"/>
      </xdr:nvSpPr>
      <xdr:spPr>
        <a:xfrm>
          <a:off x="14389744" y="181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7638</xdr:rowOff>
    </xdr:from>
    <xdr:ext cx="405111" cy="259045"/>
    <xdr:sp macro="" textlink="">
      <xdr:nvSpPr>
        <xdr:cNvPr id="794" name="n_3mainValue【公民館】&#10;有形固定資産減価償却率">
          <a:extLst>
            <a:ext uri="{FF2B5EF4-FFF2-40B4-BE49-F238E27FC236}">
              <a16:creationId xmlns:a16="http://schemas.microsoft.com/office/drawing/2014/main" id="{E5B06369-91DD-4791-AE83-0E5C3AC0AC70}"/>
            </a:ext>
          </a:extLst>
        </xdr:cNvPr>
        <xdr:cNvSpPr txBox="1"/>
      </xdr:nvSpPr>
      <xdr:spPr>
        <a:xfrm>
          <a:off x="13500744" y="1818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160038</xdr:rowOff>
    </xdr:from>
    <xdr:ext cx="405111" cy="259045"/>
    <xdr:sp macro="" textlink="">
      <xdr:nvSpPr>
        <xdr:cNvPr id="795" name="n_4mainValue【公民館】&#10;有形固定資産減価償却率">
          <a:extLst>
            <a:ext uri="{FF2B5EF4-FFF2-40B4-BE49-F238E27FC236}">
              <a16:creationId xmlns:a16="http://schemas.microsoft.com/office/drawing/2014/main" id="{74334ECA-250B-499E-A2B5-54D2AE262525}"/>
            </a:ext>
          </a:extLst>
        </xdr:cNvPr>
        <xdr:cNvSpPr txBox="1"/>
      </xdr:nvSpPr>
      <xdr:spPr>
        <a:xfrm>
          <a:off x="12611744" y="1816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C002BDBC-D236-4FD9-AF79-0A078527A95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E207E985-49E9-4385-90D4-9309075BFE4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F2AC4B7C-8A77-4593-B0C0-65D1DD5741E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694717AB-77C0-4310-961C-1A4F71AA4EC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E8F01064-BEB6-4AAA-BEE7-C629DFA1F9E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FB91543D-91B4-4923-BA77-6F72B9BCE11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9615960A-8B18-4EFC-BB6E-54CED86EDA0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F1106FC0-3917-4EB7-BA8D-F4FD1638CC4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DBF89740-7131-42D6-9184-8610DD884AC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E2DFC95D-6D9B-4C1E-850B-ABFC0D07E01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a:extLst>
            <a:ext uri="{FF2B5EF4-FFF2-40B4-BE49-F238E27FC236}">
              <a16:creationId xmlns:a16="http://schemas.microsoft.com/office/drawing/2014/main" id="{8D60C325-1AE9-43D3-8375-3EA29B7E2F7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a:extLst>
            <a:ext uri="{FF2B5EF4-FFF2-40B4-BE49-F238E27FC236}">
              <a16:creationId xmlns:a16="http://schemas.microsoft.com/office/drawing/2014/main" id="{21BBF26C-6899-4617-AC35-A229EFA71D31}"/>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a:extLst>
            <a:ext uri="{FF2B5EF4-FFF2-40B4-BE49-F238E27FC236}">
              <a16:creationId xmlns:a16="http://schemas.microsoft.com/office/drawing/2014/main" id="{170DB237-50F2-4870-92A6-6E106821340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a:extLst>
            <a:ext uri="{FF2B5EF4-FFF2-40B4-BE49-F238E27FC236}">
              <a16:creationId xmlns:a16="http://schemas.microsoft.com/office/drawing/2014/main" id="{26A07173-4662-4B51-A632-6C7DA697954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a:extLst>
            <a:ext uri="{FF2B5EF4-FFF2-40B4-BE49-F238E27FC236}">
              <a16:creationId xmlns:a16="http://schemas.microsoft.com/office/drawing/2014/main" id="{AABE261C-5126-450C-A9DF-8AA1BCA14F2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a:extLst>
            <a:ext uri="{FF2B5EF4-FFF2-40B4-BE49-F238E27FC236}">
              <a16:creationId xmlns:a16="http://schemas.microsoft.com/office/drawing/2014/main" id="{66482145-6566-4E9D-827C-46F626BA0E3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a:extLst>
            <a:ext uri="{FF2B5EF4-FFF2-40B4-BE49-F238E27FC236}">
              <a16:creationId xmlns:a16="http://schemas.microsoft.com/office/drawing/2014/main" id="{9AD21EDD-CCE8-4A6C-9236-3677660CBA8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a:extLst>
            <a:ext uri="{FF2B5EF4-FFF2-40B4-BE49-F238E27FC236}">
              <a16:creationId xmlns:a16="http://schemas.microsoft.com/office/drawing/2014/main" id="{0CA55091-21B6-4227-8A45-0599698DE2E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a:extLst>
            <a:ext uri="{FF2B5EF4-FFF2-40B4-BE49-F238E27FC236}">
              <a16:creationId xmlns:a16="http://schemas.microsoft.com/office/drawing/2014/main" id="{9292219B-156C-4B72-8889-50133759BE3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a:extLst>
            <a:ext uri="{FF2B5EF4-FFF2-40B4-BE49-F238E27FC236}">
              <a16:creationId xmlns:a16="http://schemas.microsoft.com/office/drawing/2014/main" id="{8E778AA1-B7DB-4155-A1A3-BEB917BF891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a:extLst>
            <a:ext uri="{FF2B5EF4-FFF2-40B4-BE49-F238E27FC236}">
              <a16:creationId xmlns:a16="http://schemas.microsoft.com/office/drawing/2014/main" id="{FB936593-D465-4084-8511-8979FC17680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a:extLst>
            <a:ext uri="{FF2B5EF4-FFF2-40B4-BE49-F238E27FC236}">
              <a16:creationId xmlns:a16="http://schemas.microsoft.com/office/drawing/2014/main" id="{DC67C945-3C67-476C-8B13-1704677EA2F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40BF84F6-CCDC-4E4D-A30D-F9694E7B966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D139D940-A003-4BBF-AFD7-D11894436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E3C018BB-0BE3-46DC-BE8A-2960C632C65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97427</xdr:rowOff>
    </xdr:from>
    <xdr:to>
      <xdr:col>116</xdr:col>
      <xdr:colOff>62864</xdr:colOff>
      <xdr:row>109</xdr:row>
      <xdr:rowOff>9252</xdr:rowOff>
    </xdr:to>
    <xdr:cxnSp macro="">
      <xdr:nvCxnSpPr>
        <xdr:cNvPr id="821" name="直線コネクタ 820">
          <a:extLst>
            <a:ext uri="{FF2B5EF4-FFF2-40B4-BE49-F238E27FC236}">
              <a16:creationId xmlns:a16="http://schemas.microsoft.com/office/drawing/2014/main" id="{8EBD5404-1AE2-418B-9974-56F5A44AA3F2}"/>
            </a:ext>
          </a:extLst>
        </xdr:cNvPr>
        <xdr:cNvCxnSpPr/>
      </xdr:nvCxnSpPr>
      <xdr:spPr>
        <a:xfrm flipV="1">
          <a:off x="22160864" y="17070977"/>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822" name="【公民館】&#10;一人当たり面積最小値テキスト">
          <a:extLst>
            <a:ext uri="{FF2B5EF4-FFF2-40B4-BE49-F238E27FC236}">
              <a16:creationId xmlns:a16="http://schemas.microsoft.com/office/drawing/2014/main" id="{8ECBBFC2-4C9D-4BFB-B3A6-FB271141C519}"/>
            </a:ext>
          </a:extLst>
        </xdr:cNvPr>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823" name="直線コネクタ 822">
          <a:extLst>
            <a:ext uri="{FF2B5EF4-FFF2-40B4-BE49-F238E27FC236}">
              <a16:creationId xmlns:a16="http://schemas.microsoft.com/office/drawing/2014/main" id="{8D01A3A8-B9F4-4196-B4B1-C570E96A0F68}"/>
            </a:ext>
          </a:extLst>
        </xdr:cNvPr>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44104</xdr:rowOff>
    </xdr:from>
    <xdr:ext cx="469744" cy="259045"/>
    <xdr:sp macro="" textlink="">
      <xdr:nvSpPr>
        <xdr:cNvPr id="824" name="【公民館】&#10;一人当たり面積最大値テキスト">
          <a:extLst>
            <a:ext uri="{FF2B5EF4-FFF2-40B4-BE49-F238E27FC236}">
              <a16:creationId xmlns:a16="http://schemas.microsoft.com/office/drawing/2014/main" id="{A1B1307B-304E-48C5-B561-6246BDEC49F7}"/>
            </a:ext>
          </a:extLst>
        </xdr:cNvPr>
        <xdr:cNvSpPr txBox="1"/>
      </xdr:nvSpPr>
      <xdr:spPr>
        <a:xfrm>
          <a:off x="22199600" y="168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97427</xdr:rowOff>
    </xdr:from>
    <xdr:to>
      <xdr:col>116</xdr:col>
      <xdr:colOff>152400</xdr:colOff>
      <xdr:row>99</xdr:row>
      <xdr:rowOff>97427</xdr:rowOff>
    </xdr:to>
    <xdr:cxnSp macro="">
      <xdr:nvCxnSpPr>
        <xdr:cNvPr id="825" name="直線コネクタ 824">
          <a:extLst>
            <a:ext uri="{FF2B5EF4-FFF2-40B4-BE49-F238E27FC236}">
              <a16:creationId xmlns:a16="http://schemas.microsoft.com/office/drawing/2014/main" id="{5D001B77-7827-4D9F-97C2-98C961D22C2B}"/>
            </a:ext>
          </a:extLst>
        </xdr:cNvPr>
        <xdr:cNvCxnSpPr/>
      </xdr:nvCxnSpPr>
      <xdr:spPr>
        <a:xfrm>
          <a:off x="22072600" y="1707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66239</xdr:rowOff>
    </xdr:from>
    <xdr:ext cx="469744" cy="259045"/>
    <xdr:sp macro="" textlink="">
      <xdr:nvSpPr>
        <xdr:cNvPr id="826" name="【公民館】&#10;一人当たり面積平均値テキスト">
          <a:extLst>
            <a:ext uri="{FF2B5EF4-FFF2-40B4-BE49-F238E27FC236}">
              <a16:creationId xmlns:a16="http://schemas.microsoft.com/office/drawing/2014/main" id="{2D72E9B9-AFFE-4DA2-A28F-D99FFF6B56F9}"/>
            </a:ext>
          </a:extLst>
        </xdr:cNvPr>
        <xdr:cNvSpPr txBox="1"/>
      </xdr:nvSpPr>
      <xdr:spPr>
        <a:xfrm>
          <a:off x="22199600" y="18239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827" name="フローチャート: 判断 826">
          <a:extLst>
            <a:ext uri="{FF2B5EF4-FFF2-40B4-BE49-F238E27FC236}">
              <a16:creationId xmlns:a16="http://schemas.microsoft.com/office/drawing/2014/main" id="{2AB32FE3-767C-4D7A-BC73-8DF292373AAB}"/>
            </a:ext>
          </a:extLst>
        </xdr:cNvPr>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828" name="フローチャート: 判断 827">
          <a:extLst>
            <a:ext uri="{FF2B5EF4-FFF2-40B4-BE49-F238E27FC236}">
              <a16:creationId xmlns:a16="http://schemas.microsoft.com/office/drawing/2014/main" id="{3677A805-D9ED-4B7E-BA32-D02966A598DC}"/>
            </a:ext>
          </a:extLst>
        </xdr:cNvPr>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829" name="フローチャート: 判断 828">
          <a:extLst>
            <a:ext uri="{FF2B5EF4-FFF2-40B4-BE49-F238E27FC236}">
              <a16:creationId xmlns:a16="http://schemas.microsoft.com/office/drawing/2014/main" id="{24D98EF2-32F3-4623-B2F7-0EB2C84BE689}"/>
            </a:ext>
          </a:extLst>
        </xdr:cNvPr>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40095</xdr:rowOff>
    </xdr:from>
    <xdr:to>
      <xdr:col>102</xdr:col>
      <xdr:colOff>165100</xdr:colOff>
      <xdr:row>107</xdr:row>
      <xdr:rowOff>141695</xdr:rowOff>
    </xdr:to>
    <xdr:sp macro="" textlink="">
      <xdr:nvSpPr>
        <xdr:cNvPr id="830" name="フローチャート: 判断 829">
          <a:extLst>
            <a:ext uri="{FF2B5EF4-FFF2-40B4-BE49-F238E27FC236}">
              <a16:creationId xmlns:a16="http://schemas.microsoft.com/office/drawing/2014/main" id="{E65983D2-F047-4523-B7D0-1FE26220E068}"/>
            </a:ext>
          </a:extLst>
        </xdr:cNvPr>
        <xdr:cNvSpPr/>
      </xdr:nvSpPr>
      <xdr:spPr>
        <a:xfrm>
          <a:off x="19494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831" name="フローチャート: 判断 830">
          <a:extLst>
            <a:ext uri="{FF2B5EF4-FFF2-40B4-BE49-F238E27FC236}">
              <a16:creationId xmlns:a16="http://schemas.microsoft.com/office/drawing/2014/main" id="{04EC84AD-0A8C-4B98-B486-5E2E7E700C2E}"/>
            </a:ext>
          </a:extLst>
        </xdr:cNvPr>
        <xdr:cNvSpPr/>
      </xdr:nvSpPr>
      <xdr:spPr>
        <a:xfrm>
          <a:off x="18605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D98EC17-5699-42B4-89F1-C77FD6CDDA9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69109551-9086-42CA-AE41-12EBF0EEFC8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F5A7052D-0607-4410-BC59-638F606E95E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9E1D5AA6-4A27-4077-A018-8339708999C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C3C537B1-D1FC-49D6-AAEA-C18A37493F9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85816</xdr:rowOff>
    </xdr:from>
    <xdr:to>
      <xdr:col>116</xdr:col>
      <xdr:colOff>114300</xdr:colOff>
      <xdr:row>108</xdr:row>
      <xdr:rowOff>15966</xdr:rowOff>
    </xdr:to>
    <xdr:sp macro="" textlink="">
      <xdr:nvSpPr>
        <xdr:cNvPr id="837" name="楕円 836">
          <a:extLst>
            <a:ext uri="{FF2B5EF4-FFF2-40B4-BE49-F238E27FC236}">
              <a16:creationId xmlns:a16="http://schemas.microsoft.com/office/drawing/2014/main" id="{C076335F-7155-43A1-9940-1BA89B1958C2}"/>
            </a:ext>
          </a:extLst>
        </xdr:cNvPr>
        <xdr:cNvSpPr/>
      </xdr:nvSpPr>
      <xdr:spPr>
        <a:xfrm>
          <a:off x="221107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64243</xdr:rowOff>
    </xdr:from>
    <xdr:ext cx="469744" cy="259045"/>
    <xdr:sp macro="" textlink="">
      <xdr:nvSpPr>
        <xdr:cNvPr id="838" name="【公民館】&#10;一人当たり面積該当値テキスト">
          <a:extLst>
            <a:ext uri="{FF2B5EF4-FFF2-40B4-BE49-F238E27FC236}">
              <a16:creationId xmlns:a16="http://schemas.microsoft.com/office/drawing/2014/main" id="{F37C8B6F-1401-4C15-A620-8EDC0786DD3C}"/>
            </a:ext>
          </a:extLst>
        </xdr:cNvPr>
        <xdr:cNvSpPr txBox="1"/>
      </xdr:nvSpPr>
      <xdr:spPr>
        <a:xfrm>
          <a:off x="22199600"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85816</xdr:rowOff>
    </xdr:from>
    <xdr:to>
      <xdr:col>112</xdr:col>
      <xdr:colOff>38100</xdr:colOff>
      <xdr:row>108</xdr:row>
      <xdr:rowOff>15966</xdr:rowOff>
    </xdr:to>
    <xdr:sp macro="" textlink="">
      <xdr:nvSpPr>
        <xdr:cNvPr id="839" name="楕円 838">
          <a:extLst>
            <a:ext uri="{FF2B5EF4-FFF2-40B4-BE49-F238E27FC236}">
              <a16:creationId xmlns:a16="http://schemas.microsoft.com/office/drawing/2014/main" id="{B39844F8-55B5-4CD8-ADEE-D8DEF1BF8BD4}"/>
            </a:ext>
          </a:extLst>
        </xdr:cNvPr>
        <xdr:cNvSpPr/>
      </xdr:nvSpPr>
      <xdr:spPr>
        <a:xfrm>
          <a:off x="21272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136616</xdr:rowOff>
    </xdr:from>
    <xdr:to>
      <xdr:col>116</xdr:col>
      <xdr:colOff>63500</xdr:colOff>
      <xdr:row>107</xdr:row>
      <xdr:rowOff>136616</xdr:rowOff>
    </xdr:to>
    <xdr:cxnSp macro="">
      <xdr:nvCxnSpPr>
        <xdr:cNvPr id="840" name="直線コネクタ 839">
          <a:extLst>
            <a:ext uri="{FF2B5EF4-FFF2-40B4-BE49-F238E27FC236}">
              <a16:creationId xmlns:a16="http://schemas.microsoft.com/office/drawing/2014/main" id="{D4916B9D-F759-40B9-92C3-9435DD4F66FC}"/>
            </a:ext>
          </a:extLst>
        </xdr:cNvPr>
        <xdr:cNvCxnSpPr/>
      </xdr:nvCxnSpPr>
      <xdr:spPr>
        <a:xfrm>
          <a:off x="21323300" y="184817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85816</xdr:rowOff>
    </xdr:from>
    <xdr:to>
      <xdr:col>107</xdr:col>
      <xdr:colOff>101600</xdr:colOff>
      <xdr:row>108</xdr:row>
      <xdr:rowOff>15966</xdr:rowOff>
    </xdr:to>
    <xdr:sp macro="" textlink="">
      <xdr:nvSpPr>
        <xdr:cNvPr id="841" name="楕円 840">
          <a:extLst>
            <a:ext uri="{FF2B5EF4-FFF2-40B4-BE49-F238E27FC236}">
              <a16:creationId xmlns:a16="http://schemas.microsoft.com/office/drawing/2014/main" id="{24B79009-A83C-403C-B2DE-3AF4A5F70C67}"/>
            </a:ext>
          </a:extLst>
        </xdr:cNvPr>
        <xdr:cNvSpPr/>
      </xdr:nvSpPr>
      <xdr:spPr>
        <a:xfrm>
          <a:off x="20383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136616</xdr:rowOff>
    </xdr:from>
    <xdr:to>
      <xdr:col>111</xdr:col>
      <xdr:colOff>177800</xdr:colOff>
      <xdr:row>107</xdr:row>
      <xdr:rowOff>136616</xdr:rowOff>
    </xdr:to>
    <xdr:cxnSp macro="">
      <xdr:nvCxnSpPr>
        <xdr:cNvPr id="842" name="直線コネクタ 841">
          <a:extLst>
            <a:ext uri="{FF2B5EF4-FFF2-40B4-BE49-F238E27FC236}">
              <a16:creationId xmlns:a16="http://schemas.microsoft.com/office/drawing/2014/main" id="{CF54DEBC-F94B-4554-BC00-37F1FCBBA645}"/>
            </a:ext>
          </a:extLst>
        </xdr:cNvPr>
        <xdr:cNvCxnSpPr/>
      </xdr:nvCxnSpPr>
      <xdr:spPr>
        <a:xfrm>
          <a:off x="20434300" y="184817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85816</xdr:rowOff>
    </xdr:from>
    <xdr:to>
      <xdr:col>102</xdr:col>
      <xdr:colOff>165100</xdr:colOff>
      <xdr:row>108</xdr:row>
      <xdr:rowOff>15966</xdr:rowOff>
    </xdr:to>
    <xdr:sp macro="" textlink="">
      <xdr:nvSpPr>
        <xdr:cNvPr id="843" name="楕円 842">
          <a:extLst>
            <a:ext uri="{FF2B5EF4-FFF2-40B4-BE49-F238E27FC236}">
              <a16:creationId xmlns:a16="http://schemas.microsoft.com/office/drawing/2014/main" id="{748FB332-6A0E-4DB2-A6DF-A8F783C54AB5}"/>
            </a:ext>
          </a:extLst>
        </xdr:cNvPr>
        <xdr:cNvSpPr/>
      </xdr:nvSpPr>
      <xdr:spPr>
        <a:xfrm>
          <a:off x="19494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136616</xdr:rowOff>
    </xdr:from>
    <xdr:to>
      <xdr:col>107</xdr:col>
      <xdr:colOff>50800</xdr:colOff>
      <xdr:row>107</xdr:row>
      <xdr:rowOff>136616</xdr:rowOff>
    </xdr:to>
    <xdr:cxnSp macro="">
      <xdr:nvCxnSpPr>
        <xdr:cNvPr id="844" name="直線コネクタ 843">
          <a:extLst>
            <a:ext uri="{FF2B5EF4-FFF2-40B4-BE49-F238E27FC236}">
              <a16:creationId xmlns:a16="http://schemas.microsoft.com/office/drawing/2014/main" id="{AF79D31E-EEDF-49AD-A528-1741D7CD2FE5}"/>
            </a:ext>
          </a:extLst>
        </xdr:cNvPr>
        <xdr:cNvCxnSpPr/>
      </xdr:nvCxnSpPr>
      <xdr:spPr>
        <a:xfrm>
          <a:off x="19545300" y="184817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85816</xdr:rowOff>
    </xdr:from>
    <xdr:to>
      <xdr:col>98</xdr:col>
      <xdr:colOff>38100</xdr:colOff>
      <xdr:row>108</xdr:row>
      <xdr:rowOff>15966</xdr:rowOff>
    </xdr:to>
    <xdr:sp macro="" textlink="">
      <xdr:nvSpPr>
        <xdr:cNvPr id="845" name="楕円 844">
          <a:extLst>
            <a:ext uri="{FF2B5EF4-FFF2-40B4-BE49-F238E27FC236}">
              <a16:creationId xmlns:a16="http://schemas.microsoft.com/office/drawing/2014/main" id="{E0C81F17-DD1A-4B8A-83C1-F74FB30B2163}"/>
            </a:ext>
          </a:extLst>
        </xdr:cNvPr>
        <xdr:cNvSpPr/>
      </xdr:nvSpPr>
      <xdr:spPr>
        <a:xfrm>
          <a:off x="18605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136616</xdr:rowOff>
    </xdr:from>
    <xdr:to>
      <xdr:col>102</xdr:col>
      <xdr:colOff>114300</xdr:colOff>
      <xdr:row>107</xdr:row>
      <xdr:rowOff>136616</xdr:rowOff>
    </xdr:to>
    <xdr:cxnSp macro="">
      <xdr:nvCxnSpPr>
        <xdr:cNvPr id="846" name="直線コネクタ 845">
          <a:extLst>
            <a:ext uri="{FF2B5EF4-FFF2-40B4-BE49-F238E27FC236}">
              <a16:creationId xmlns:a16="http://schemas.microsoft.com/office/drawing/2014/main" id="{943E0DBF-539E-496F-8BC7-2C82A24CCADD}"/>
            </a:ext>
          </a:extLst>
        </xdr:cNvPr>
        <xdr:cNvCxnSpPr/>
      </xdr:nvCxnSpPr>
      <xdr:spPr>
        <a:xfrm>
          <a:off x="18656300" y="184817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168020</xdr:rowOff>
    </xdr:from>
    <xdr:ext cx="469744" cy="259045"/>
    <xdr:sp macro="" textlink="">
      <xdr:nvSpPr>
        <xdr:cNvPr id="847" name="n_1aveValue【公民館】&#10;一人当たり面積">
          <a:extLst>
            <a:ext uri="{FF2B5EF4-FFF2-40B4-BE49-F238E27FC236}">
              <a16:creationId xmlns:a16="http://schemas.microsoft.com/office/drawing/2014/main" id="{74BD9C33-7B22-485B-9433-CB6D1FA255BF}"/>
            </a:ext>
          </a:extLst>
        </xdr:cNvPr>
        <xdr:cNvSpPr txBox="1"/>
      </xdr:nvSpPr>
      <xdr:spPr>
        <a:xfrm>
          <a:off x="210757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848" name="n_2aveValue【公民館】&#10;一人当たり面積">
          <a:extLst>
            <a:ext uri="{FF2B5EF4-FFF2-40B4-BE49-F238E27FC236}">
              <a16:creationId xmlns:a16="http://schemas.microsoft.com/office/drawing/2014/main" id="{CF730392-D4F7-4468-A78B-4F136C0ED0CF}"/>
            </a:ext>
          </a:extLst>
        </xdr:cNvPr>
        <xdr:cNvSpPr txBox="1"/>
      </xdr:nvSpPr>
      <xdr:spPr>
        <a:xfrm>
          <a:off x="20199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158222</xdr:rowOff>
    </xdr:from>
    <xdr:ext cx="469744" cy="259045"/>
    <xdr:sp macro="" textlink="">
      <xdr:nvSpPr>
        <xdr:cNvPr id="849" name="n_3aveValue【公民館】&#10;一人当たり面積">
          <a:extLst>
            <a:ext uri="{FF2B5EF4-FFF2-40B4-BE49-F238E27FC236}">
              <a16:creationId xmlns:a16="http://schemas.microsoft.com/office/drawing/2014/main" id="{D53FE8A2-8DC8-42E0-BB9B-479E95014349}"/>
            </a:ext>
          </a:extLst>
        </xdr:cNvPr>
        <xdr:cNvSpPr txBox="1"/>
      </xdr:nvSpPr>
      <xdr:spPr>
        <a:xfrm>
          <a:off x="193104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164754</xdr:rowOff>
    </xdr:from>
    <xdr:ext cx="469744" cy="259045"/>
    <xdr:sp macro="" textlink="">
      <xdr:nvSpPr>
        <xdr:cNvPr id="850" name="n_4aveValue【公民館】&#10;一人当たり面積">
          <a:extLst>
            <a:ext uri="{FF2B5EF4-FFF2-40B4-BE49-F238E27FC236}">
              <a16:creationId xmlns:a16="http://schemas.microsoft.com/office/drawing/2014/main" id="{D08603DB-C572-4007-9961-453027D2BCC1}"/>
            </a:ext>
          </a:extLst>
        </xdr:cNvPr>
        <xdr:cNvSpPr txBox="1"/>
      </xdr:nvSpPr>
      <xdr:spPr>
        <a:xfrm>
          <a:off x="18421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7093</xdr:rowOff>
    </xdr:from>
    <xdr:ext cx="469744" cy="259045"/>
    <xdr:sp macro="" textlink="">
      <xdr:nvSpPr>
        <xdr:cNvPr id="851" name="n_1mainValue【公民館】&#10;一人当たり面積">
          <a:extLst>
            <a:ext uri="{FF2B5EF4-FFF2-40B4-BE49-F238E27FC236}">
              <a16:creationId xmlns:a16="http://schemas.microsoft.com/office/drawing/2014/main" id="{CA30331D-0818-4C00-A065-DE3A65CFE555}"/>
            </a:ext>
          </a:extLst>
        </xdr:cNvPr>
        <xdr:cNvSpPr txBox="1"/>
      </xdr:nvSpPr>
      <xdr:spPr>
        <a:xfrm>
          <a:off x="21075727" y="1852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7093</xdr:rowOff>
    </xdr:from>
    <xdr:ext cx="469744" cy="259045"/>
    <xdr:sp macro="" textlink="">
      <xdr:nvSpPr>
        <xdr:cNvPr id="852" name="n_2mainValue【公民館】&#10;一人当たり面積">
          <a:extLst>
            <a:ext uri="{FF2B5EF4-FFF2-40B4-BE49-F238E27FC236}">
              <a16:creationId xmlns:a16="http://schemas.microsoft.com/office/drawing/2014/main" id="{55FE7F40-1744-4EAF-8EFC-A4C9FD4C6797}"/>
            </a:ext>
          </a:extLst>
        </xdr:cNvPr>
        <xdr:cNvSpPr txBox="1"/>
      </xdr:nvSpPr>
      <xdr:spPr>
        <a:xfrm>
          <a:off x="20199427" y="1852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7093</xdr:rowOff>
    </xdr:from>
    <xdr:ext cx="469744" cy="259045"/>
    <xdr:sp macro="" textlink="">
      <xdr:nvSpPr>
        <xdr:cNvPr id="853" name="n_3mainValue【公民館】&#10;一人当たり面積">
          <a:extLst>
            <a:ext uri="{FF2B5EF4-FFF2-40B4-BE49-F238E27FC236}">
              <a16:creationId xmlns:a16="http://schemas.microsoft.com/office/drawing/2014/main" id="{C63951BC-7026-4681-92E4-C95A3D06AED5}"/>
            </a:ext>
          </a:extLst>
        </xdr:cNvPr>
        <xdr:cNvSpPr txBox="1"/>
      </xdr:nvSpPr>
      <xdr:spPr>
        <a:xfrm>
          <a:off x="19310427" y="1852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7093</xdr:rowOff>
    </xdr:from>
    <xdr:ext cx="469744" cy="259045"/>
    <xdr:sp macro="" textlink="">
      <xdr:nvSpPr>
        <xdr:cNvPr id="854" name="n_4mainValue【公民館】&#10;一人当たり面積">
          <a:extLst>
            <a:ext uri="{FF2B5EF4-FFF2-40B4-BE49-F238E27FC236}">
              <a16:creationId xmlns:a16="http://schemas.microsoft.com/office/drawing/2014/main" id="{220EE8AF-B670-453D-A504-389537BBE48D}"/>
            </a:ext>
          </a:extLst>
        </xdr:cNvPr>
        <xdr:cNvSpPr txBox="1"/>
      </xdr:nvSpPr>
      <xdr:spPr>
        <a:xfrm>
          <a:off x="18421427" y="1852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4A18BF5C-0FC7-47E3-B10E-CA5A7DFDAAD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50AFB564-F1CA-4170-8A00-011658F5C6D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037A023F-970E-4A30-8ADA-28EEA56B9D4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類似団体と比較して有形固定資産減価償却率が高い施設は、認定こども園・幼稚園・保育所（うち当市は保育所が該当）、学校施設、公営住宅、児童館及び公民館となっている。特に、児童館の減価償却率は</a:t>
          </a:r>
          <a:r>
            <a:rPr kumimoji="1" lang="ja-JP" altLang="en-US" sz="1100">
              <a:solidFill>
                <a:sysClr val="windowText" lastClr="000000"/>
              </a:solidFill>
              <a:effectLst/>
              <a:latin typeface="+mn-lt"/>
              <a:ea typeface="+mn-ea"/>
              <a:cs typeface="+mn-cs"/>
            </a:rPr>
            <a:t>１０</a:t>
          </a:r>
          <a:r>
            <a:rPr kumimoji="1" lang="ja-JP" altLang="ja-JP" sz="1100">
              <a:solidFill>
                <a:sysClr val="windowText" lastClr="000000"/>
              </a:solidFill>
              <a:effectLst/>
              <a:latin typeface="+mn-lt"/>
              <a:ea typeface="+mn-ea"/>
              <a:cs typeface="+mn-cs"/>
            </a:rPr>
            <a:t>０％</a:t>
          </a:r>
          <a:r>
            <a:rPr kumimoji="1" lang="ja-JP" altLang="en-US" sz="1100">
              <a:solidFill>
                <a:sysClr val="windowText" lastClr="000000"/>
              </a:solidFill>
              <a:effectLst/>
              <a:latin typeface="+mn-lt"/>
              <a:ea typeface="+mn-ea"/>
              <a:cs typeface="+mn-cs"/>
            </a:rPr>
            <a:t>と</a:t>
          </a:r>
          <a:r>
            <a:rPr kumimoji="1" lang="ja-JP" altLang="ja-JP" sz="1100">
              <a:solidFill>
                <a:sysClr val="windowText" lastClr="000000"/>
              </a:solidFill>
              <a:effectLst/>
              <a:latin typeface="+mn-lt"/>
              <a:ea typeface="+mn-ea"/>
              <a:cs typeface="+mn-cs"/>
            </a:rPr>
            <a:t>老朽化が顕著となっている一方、一人当たり面積は類似団体を大きく下回って</a:t>
          </a:r>
          <a:r>
            <a:rPr kumimoji="1" lang="ja-JP" altLang="en-US" sz="1100">
              <a:solidFill>
                <a:sysClr val="windowText" lastClr="000000"/>
              </a:solidFill>
              <a:effectLst/>
              <a:latin typeface="+mn-lt"/>
              <a:ea typeface="+mn-ea"/>
              <a:cs typeface="+mn-cs"/>
            </a:rPr>
            <a:t>いるため</a:t>
          </a:r>
          <a:r>
            <a:rPr kumimoji="1" lang="ja-JP" altLang="ja-JP" sz="1100">
              <a:solidFill>
                <a:sysClr val="windowText" lastClr="000000"/>
              </a:solidFill>
              <a:effectLst/>
              <a:latin typeface="+mn-lt"/>
              <a:ea typeface="+mn-ea"/>
              <a:cs typeface="+mn-cs"/>
            </a:rPr>
            <a:t>維持管理費用は比較的抑えられており、老朽箇所の改修・修繕を随時行っており問題なく使用できている。なお、公営住宅は</a:t>
          </a:r>
          <a:r>
            <a:rPr kumimoji="1" lang="ja-JP" altLang="en-US" sz="1100">
              <a:solidFill>
                <a:sysClr val="windowText" lastClr="000000"/>
              </a:solidFill>
              <a:effectLst/>
              <a:latin typeface="+mn-lt"/>
              <a:ea typeface="+mn-ea"/>
              <a:cs typeface="+mn-cs"/>
            </a:rPr>
            <a:t>前</a:t>
          </a:r>
          <a:r>
            <a:rPr kumimoji="1" lang="ja-JP" altLang="ja-JP" sz="1100">
              <a:solidFill>
                <a:sysClr val="windowText" lastClr="000000"/>
              </a:solidFill>
              <a:effectLst/>
              <a:latin typeface="+mn-lt"/>
              <a:ea typeface="+mn-ea"/>
              <a:cs typeface="+mn-cs"/>
            </a:rPr>
            <a:t>年度に一部を廃止したため減価償却率が若干低下した一方、保育所や学校施設、児童館や公民館における減価償却率については、前年度よりも上昇しており、長寿命化計画に基づき改修工事等を行っていき、施設の延命化を図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また道路、橋りょう・トンネルについては、減価償却率、一人当たり延長はともに類似団体を下回っているが、当市</a:t>
          </a:r>
          <a:r>
            <a:rPr kumimoji="1" lang="ja-JP" altLang="en-US" sz="1100">
              <a:solidFill>
                <a:sysClr val="windowText" lastClr="000000"/>
              </a:solidFill>
              <a:effectLst/>
              <a:latin typeface="+mn-lt"/>
              <a:ea typeface="+mn-ea"/>
              <a:cs typeface="+mn-cs"/>
            </a:rPr>
            <a:t>における</a:t>
          </a:r>
          <a:r>
            <a:rPr kumimoji="1" lang="ja-JP" altLang="ja-JP" sz="1100">
              <a:solidFill>
                <a:sysClr val="windowText" lastClr="000000"/>
              </a:solidFill>
              <a:effectLst/>
              <a:latin typeface="+mn-lt"/>
              <a:ea typeface="+mn-ea"/>
              <a:cs typeface="+mn-cs"/>
            </a:rPr>
            <a:t>道路開発は今後も続くと想定されるため、将来的な負担の増加に注意し計画的な更新等を進めていく必要がある。</a:t>
          </a:r>
          <a:endParaRPr lang="ja-JP" altLang="ja-JP" sz="14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BCF1774-F6F5-4316-905A-AFBFD22F5E0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555E773-8884-424C-A02C-075E19266EC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F4FD66F-CF14-4E88-B888-012A17ACD54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0DDFD4C-A32A-4AE2-BBB4-25D2F0C65E5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0605E0B-31EC-46F4-B92B-148E49349AA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C528703-6B98-435D-BE78-075F95E925F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69DA260-9311-4DE9-A9F5-63D12FB153E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1926204-194B-429C-BEEE-A0A0E6CDE8D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DA88B11-3E20-4138-8A44-8248D6FD87D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683B598-174A-433E-97C6-38CB60AABF7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54,215
53,676
38.51
20,605,830
19,908,046
503,054
11,258,726
4,514,677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4068D3C-8AD1-4894-B330-F461B44E91F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5471754-8E36-4A3B-9135-9BD5CAE12FC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FA15F6A-608A-4B9A-85ED-CF47DEDE346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36BCD00-3A88-4C0E-900E-25E086035D4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EAD5AEE-558A-41F5-A853-07099774C3B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4D7295B-470D-492A-95C8-C59419E644B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D858A74-3051-416B-84D3-84FEFF2ADCD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5CB34DA-2A47-488E-A5B5-52101D98402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EFA9098-FB3E-4C4C-8B29-3ACACAC8669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91DAA50-9F57-4552-A1F3-8AE64A84EB8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EB745EA-C4BC-4009-8653-4EA9F5CA9FF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71AAAD9-F2AF-4A86-B159-1A3518AE51C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C03A5B3-4D31-4811-8946-8EF75ABED4F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7D3D96D-7D68-49D5-9D08-72910313EB7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02214B5-4000-433F-BCFA-A741B1962D3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E1E2D5C-B8EB-422E-ABFD-0D38635206D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7DCFBA0-E817-4808-8214-56F694E8A83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ED6E3D1-6268-4FBE-ABFD-A8C69F01B14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448EB8B-26A3-4535-85BC-8313B52520D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C90EE74-4D50-453D-B395-5E4CD377E2E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55A8E49-1D2E-4E3A-A868-9967A9077BB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086C5B4-F153-459A-B078-D64E824E19F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C9E9C8F-BF4C-4BE1-B3B7-692B2D3E739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B108BEF-975D-41F7-9B67-0429967D31D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007913A-C49E-4C19-BCF4-D6269C5D7B3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049A73D-8482-4E6A-93F6-FF360D84EEF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07DAF0A-DEBD-4130-863F-6B00DA41A54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058D8FE-C254-4A72-B304-6EFDD2EE5E9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89B40B4-5C9D-4BF8-B335-AEB50577B1E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84B5D62-1843-4304-9588-596D10C3E02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AC17AEC-5880-4204-8685-7106537A622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A000D89-A182-4F13-80E4-2C2908A5054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1880024-B9E9-4D0F-BFCB-7C7919869B0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262A048-D3E9-406A-805D-400FB007A38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2D5C910-A5C3-436A-872F-8DBFDCCCA02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73D85E0-BD39-4441-9648-41CB48BB0C1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2A648C0-2773-4CB2-9413-1C39A8B64F8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AEC2DD5-D355-4C6C-884A-00D76541D73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6804595-92D5-433E-87FD-49C41F2C708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A1F3EAD-71F6-47C2-AF9B-F862792C2C2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7030968-6693-439A-88DC-C09E0389E30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DA09067-24C9-4396-A8EF-4F22E177AB4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55D743B-0A1A-4984-BD34-600B18A83D3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4A57EFF-549A-4831-85FE-7F995347E133}"/>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FFFEC8B-816D-4839-9988-7C1FD8514BA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E0E13B9-8590-4093-9F41-DFD8816C5D0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77833</xdr:rowOff>
    </xdr:to>
    <xdr:cxnSp macro="">
      <xdr:nvCxnSpPr>
        <xdr:cNvPr id="58" name="直線コネクタ 57">
          <a:extLst>
            <a:ext uri="{FF2B5EF4-FFF2-40B4-BE49-F238E27FC236}">
              <a16:creationId xmlns:a16="http://schemas.microsoft.com/office/drawing/2014/main" id="{EA51DD81-47FC-4EA7-874F-DB483D9A250E}"/>
            </a:ext>
          </a:extLst>
        </xdr:cNvPr>
        <xdr:cNvCxnSpPr/>
      </xdr:nvCxnSpPr>
      <xdr:spPr>
        <a:xfrm flipV="1">
          <a:off x="4634865" y="5750378"/>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81660</xdr:rowOff>
    </xdr:from>
    <xdr:ext cx="405111" cy="259045"/>
    <xdr:sp macro="" textlink="">
      <xdr:nvSpPr>
        <xdr:cNvPr id="59" name="【図書館】&#10;有形固定資産減価償却率最小値テキスト">
          <a:extLst>
            <a:ext uri="{FF2B5EF4-FFF2-40B4-BE49-F238E27FC236}">
              <a16:creationId xmlns:a16="http://schemas.microsoft.com/office/drawing/2014/main" id="{02DC2A1E-4B92-44D8-A8F9-4DB7412E54F1}"/>
            </a:ext>
          </a:extLst>
        </xdr:cNvPr>
        <xdr:cNvSpPr txBox="1"/>
      </xdr:nvSpPr>
      <xdr:spPr>
        <a:xfrm>
          <a:off x="4673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77833</xdr:rowOff>
    </xdr:from>
    <xdr:to>
      <xdr:col>24</xdr:col>
      <xdr:colOff>152400</xdr:colOff>
      <xdr:row>42</xdr:row>
      <xdr:rowOff>77833</xdr:rowOff>
    </xdr:to>
    <xdr:cxnSp macro="">
      <xdr:nvCxnSpPr>
        <xdr:cNvPr id="60" name="直線コネクタ 59">
          <a:extLst>
            <a:ext uri="{FF2B5EF4-FFF2-40B4-BE49-F238E27FC236}">
              <a16:creationId xmlns:a16="http://schemas.microsoft.com/office/drawing/2014/main" id="{6B558F60-AB5C-49E2-9F64-F90DFAC60AFA}"/>
            </a:ext>
          </a:extLst>
        </xdr:cNvPr>
        <xdr:cNvCxnSpPr/>
      </xdr:nvCxnSpPr>
      <xdr:spPr>
        <a:xfrm>
          <a:off x="4546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11513465-49AF-4057-BDED-9766306A86DB}"/>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FD36643B-1B6F-4B4B-BE15-D5B2950EDF22}"/>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93634</xdr:rowOff>
    </xdr:from>
    <xdr:ext cx="405111" cy="259045"/>
    <xdr:sp macro="" textlink="">
      <xdr:nvSpPr>
        <xdr:cNvPr id="63" name="【図書館】&#10;有形固定資産減価償却率平均値テキスト">
          <a:extLst>
            <a:ext uri="{FF2B5EF4-FFF2-40B4-BE49-F238E27FC236}">
              <a16:creationId xmlns:a16="http://schemas.microsoft.com/office/drawing/2014/main" id="{5A3F5A28-1705-4CFA-B4FE-F901BBA63DBB}"/>
            </a:ext>
          </a:extLst>
        </xdr:cNvPr>
        <xdr:cNvSpPr txBox="1"/>
      </xdr:nvSpPr>
      <xdr:spPr>
        <a:xfrm>
          <a:off x="4673600" y="6437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4" name="フローチャート: 判断 63">
          <a:extLst>
            <a:ext uri="{FF2B5EF4-FFF2-40B4-BE49-F238E27FC236}">
              <a16:creationId xmlns:a16="http://schemas.microsoft.com/office/drawing/2014/main" id="{E3D5B4BF-F87C-4732-A74B-2D46A6648A38}"/>
            </a:ext>
          </a:extLst>
        </xdr:cNvPr>
        <xdr:cNvSpPr/>
      </xdr:nvSpPr>
      <xdr:spPr>
        <a:xfrm>
          <a:off x="45847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95613</xdr:rowOff>
    </xdr:from>
    <xdr:to>
      <xdr:col>20</xdr:col>
      <xdr:colOff>38100</xdr:colOff>
      <xdr:row>38</xdr:row>
      <xdr:rowOff>25763</xdr:rowOff>
    </xdr:to>
    <xdr:sp macro="" textlink="">
      <xdr:nvSpPr>
        <xdr:cNvPr id="65" name="フローチャート: 判断 64">
          <a:extLst>
            <a:ext uri="{FF2B5EF4-FFF2-40B4-BE49-F238E27FC236}">
              <a16:creationId xmlns:a16="http://schemas.microsoft.com/office/drawing/2014/main" id="{E3DF0CFF-C6C6-4102-A5C9-210417E7077B}"/>
            </a:ext>
          </a:extLst>
        </xdr:cNvPr>
        <xdr:cNvSpPr/>
      </xdr:nvSpPr>
      <xdr:spPr>
        <a:xfrm>
          <a:off x="37465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53158</xdr:rowOff>
    </xdr:from>
    <xdr:to>
      <xdr:col>15</xdr:col>
      <xdr:colOff>101600</xdr:colOff>
      <xdr:row>37</xdr:row>
      <xdr:rowOff>154758</xdr:rowOff>
    </xdr:to>
    <xdr:sp macro="" textlink="">
      <xdr:nvSpPr>
        <xdr:cNvPr id="66" name="フローチャート: 判断 65">
          <a:extLst>
            <a:ext uri="{FF2B5EF4-FFF2-40B4-BE49-F238E27FC236}">
              <a16:creationId xmlns:a16="http://schemas.microsoft.com/office/drawing/2014/main" id="{19CA12D3-22D0-4FEA-968F-F2864612F5D5}"/>
            </a:ext>
          </a:extLst>
        </xdr:cNvPr>
        <xdr:cNvSpPr/>
      </xdr:nvSpPr>
      <xdr:spPr>
        <a:xfrm>
          <a:off x="2857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27033</xdr:rowOff>
    </xdr:from>
    <xdr:to>
      <xdr:col>10</xdr:col>
      <xdr:colOff>165100</xdr:colOff>
      <xdr:row>37</xdr:row>
      <xdr:rowOff>128633</xdr:rowOff>
    </xdr:to>
    <xdr:sp macro="" textlink="">
      <xdr:nvSpPr>
        <xdr:cNvPr id="67" name="フローチャート: 判断 66">
          <a:extLst>
            <a:ext uri="{FF2B5EF4-FFF2-40B4-BE49-F238E27FC236}">
              <a16:creationId xmlns:a16="http://schemas.microsoft.com/office/drawing/2014/main" id="{0005BBE1-4E33-4FFA-B956-300B46FA9DE6}"/>
            </a:ext>
          </a:extLst>
        </xdr:cNvPr>
        <xdr:cNvSpPr/>
      </xdr:nvSpPr>
      <xdr:spPr>
        <a:xfrm>
          <a:off x="1968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a:extLst>
            <a:ext uri="{FF2B5EF4-FFF2-40B4-BE49-F238E27FC236}">
              <a16:creationId xmlns:a16="http://schemas.microsoft.com/office/drawing/2014/main" id="{DB8DA607-834B-4601-B6CA-3587C253942D}"/>
            </a:ext>
          </a:extLst>
        </xdr:cNvPr>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6D782AF-2C1E-4EA9-82ED-B349BA5234B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80433EA-482B-4B0D-AD26-0A8A153C977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1DCA232-199D-455D-A5A5-3F5D53992A1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7DCA705-B954-442F-A1D0-8ED80680739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FB483F8-B16D-4CC5-8539-F05888C6364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5806</xdr:rowOff>
    </xdr:from>
    <xdr:to>
      <xdr:col>24</xdr:col>
      <xdr:colOff>114300</xdr:colOff>
      <xdr:row>37</xdr:row>
      <xdr:rowOff>107406</xdr:rowOff>
    </xdr:to>
    <xdr:sp macro="" textlink="">
      <xdr:nvSpPr>
        <xdr:cNvPr id="74" name="楕円 73">
          <a:extLst>
            <a:ext uri="{FF2B5EF4-FFF2-40B4-BE49-F238E27FC236}">
              <a16:creationId xmlns:a16="http://schemas.microsoft.com/office/drawing/2014/main" id="{D023D10E-571E-4E63-B90F-E4B00747E45B}"/>
            </a:ext>
          </a:extLst>
        </xdr:cNvPr>
        <xdr:cNvSpPr/>
      </xdr:nvSpPr>
      <xdr:spPr>
        <a:xfrm>
          <a:off x="4584700" y="634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28683</xdr:rowOff>
    </xdr:from>
    <xdr:ext cx="405111" cy="259045"/>
    <xdr:sp macro="" textlink="">
      <xdr:nvSpPr>
        <xdr:cNvPr id="75" name="【図書館】&#10;有形固定資産減価償却率該当値テキスト">
          <a:extLst>
            <a:ext uri="{FF2B5EF4-FFF2-40B4-BE49-F238E27FC236}">
              <a16:creationId xmlns:a16="http://schemas.microsoft.com/office/drawing/2014/main" id="{333E40A7-7B57-4A53-A652-49DB48489093}"/>
            </a:ext>
          </a:extLst>
        </xdr:cNvPr>
        <xdr:cNvSpPr txBox="1"/>
      </xdr:nvSpPr>
      <xdr:spPr>
        <a:xfrm>
          <a:off x="4673600" y="620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146231</xdr:rowOff>
    </xdr:from>
    <xdr:to>
      <xdr:col>20</xdr:col>
      <xdr:colOff>38100</xdr:colOff>
      <xdr:row>37</xdr:row>
      <xdr:rowOff>76381</xdr:rowOff>
    </xdr:to>
    <xdr:sp macro="" textlink="">
      <xdr:nvSpPr>
        <xdr:cNvPr id="76" name="楕円 75">
          <a:extLst>
            <a:ext uri="{FF2B5EF4-FFF2-40B4-BE49-F238E27FC236}">
              <a16:creationId xmlns:a16="http://schemas.microsoft.com/office/drawing/2014/main" id="{E28DFBD5-51C9-4568-B2EC-942C4143716C}"/>
            </a:ext>
          </a:extLst>
        </xdr:cNvPr>
        <xdr:cNvSpPr/>
      </xdr:nvSpPr>
      <xdr:spPr>
        <a:xfrm>
          <a:off x="3746500" y="631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25581</xdr:rowOff>
    </xdr:from>
    <xdr:to>
      <xdr:col>24</xdr:col>
      <xdr:colOff>63500</xdr:colOff>
      <xdr:row>37</xdr:row>
      <xdr:rowOff>56606</xdr:rowOff>
    </xdr:to>
    <xdr:cxnSp macro="">
      <xdr:nvCxnSpPr>
        <xdr:cNvPr id="77" name="直線コネクタ 76">
          <a:extLst>
            <a:ext uri="{FF2B5EF4-FFF2-40B4-BE49-F238E27FC236}">
              <a16:creationId xmlns:a16="http://schemas.microsoft.com/office/drawing/2014/main" id="{49E43573-0C6F-4555-96E5-9DE968C58E20}"/>
            </a:ext>
          </a:extLst>
        </xdr:cNvPr>
        <xdr:cNvCxnSpPr/>
      </xdr:nvCxnSpPr>
      <xdr:spPr>
        <a:xfrm>
          <a:off x="3797300" y="6369231"/>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108676</xdr:rowOff>
    </xdr:from>
    <xdr:to>
      <xdr:col>15</xdr:col>
      <xdr:colOff>101600</xdr:colOff>
      <xdr:row>37</xdr:row>
      <xdr:rowOff>38826</xdr:rowOff>
    </xdr:to>
    <xdr:sp macro="" textlink="">
      <xdr:nvSpPr>
        <xdr:cNvPr id="78" name="楕円 77">
          <a:extLst>
            <a:ext uri="{FF2B5EF4-FFF2-40B4-BE49-F238E27FC236}">
              <a16:creationId xmlns:a16="http://schemas.microsoft.com/office/drawing/2014/main" id="{0C7A02CB-F50D-4A92-8880-FA4AA5642D4B}"/>
            </a:ext>
          </a:extLst>
        </xdr:cNvPr>
        <xdr:cNvSpPr/>
      </xdr:nvSpPr>
      <xdr:spPr>
        <a:xfrm>
          <a:off x="2857500" y="62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159476</xdr:rowOff>
    </xdr:from>
    <xdr:to>
      <xdr:col>19</xdr:col>
      <xdr:colOff>177800</xdr:colOff>
      <xdr:row>37</xdr:row>
      <xdr:rowOff>25581</xdr:rowOff>
    </xdr:to>
    <xdr:cxnSp macro="">
      <xdr:nvCxnSpPr>
        <xdr:cNvPr id="79" name="直線コネクタ 78">
          <a:extLst>
            <a:ext uri="{FF2B5EF4-FFF2-40B4-BE49-F238E27FC236}">
              <a16:creationId xmlns:a16="http://schemas.microsoft.com/office/drawing/2014/main" id="{0F8BAD87-13FA-463E-A654-EBA8BD5926CA}"/>
            </a:ext>
          </a:extLst>
        </xdr:cNvPr>
        <xdr:cNvCxnSpPr/>
      </xdr:nvCxnSpPr>
      <xdr:spPr>
        <a:xfrm>
          <a:off x="2908300" y="633167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71120</xdr:rowOff>
    </xdr:from>
    <xdr:to>
      <xdr:col>10</xdr:col>
      <xdr:colOff>165100</xdr:colOff>
      <xdr:row>37</xdr:row>
      <xdr:rowOff>1270</xdr:rowOff>
    </xdr:to>
    <xdr:sp macro="" textlink="">
      <xdr:nvSpPr>
        <xdr:cNvPr id="80" name="楕円 79">
          <a:extLst>
            <a:ext uri="{FF2B5EF4-FFF2-40B4-BE49-F238E27FC236}">
              <a16:creationId xmlns:a16="http://schemas.microsoft.com/office/drawing/2014/main" id="{B3B77BFC-7B86-4344-9DEE-4333B78865F8}"/>
            </a:ext>
          </a:extLst>
        </xdr:cNvPr>
        <xdr:cNvSpPr/>
      </xdr:nvSpPr>
      <xdr:spPr>
        <a:xfrm>
          <a:off x="1968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121920</xdr:rowOff>
    </xdr:from>
    <xdr:to>
      <xdr:col>15</xdr:col>
      <xdr:colOff>50800</xdr:colOff>
      <xdr:row>36</xdr:row>
      <xdr:rowOff>159476</xdr:rowOff>
    </xdr:to>
    <xdr:cxnSp macro="">
      <xdr:nvCxnSpPr>
        <xdr:cNvPr id="81" name="直線コネクタ 80">
          <a:extLst>
            <a:ext uri="{FF2B5EF4-FFF2-40B4-BE49-F238E27FC236}">
              <a16:creationId xmlns:a16="http://schemas.microsoft.com/office/drawing/2014/main" id="{DDB70B42-C527-47A3-B1F4-EFC55E88A7D1}"/>
            </a:ext>
          </a:extLst>
        </xdr:cNvPr>
        <xdr:cNvCxnSpPr/>
      </xdr:nvCxnSpPr>
      <xdr:spPr>
        <a:xfrm>
          <a:off x="2019300" y="629412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35197</xdr:rowOff>
    </xdr:from>
    <xdr:to>
      <xdr:col>6</xdr:col>
      <xdr:colOff>38100</xdr:colOff>
      <xdr:row>36</xdr:row>
      <xdr:rowOff>136797</xdr:rowOff>
    </xdr:to>
    <xdr:sp macro="" textlink="">
      <xdr:nvSpPr>
        <xdr:cNvPr id="82" name="楕円 81">
          <a:extLst>
            <a:ext uri="{FF2B5EF4-FFF2-40B4-BE49-F238E27FC236}">
              <a16:creationId xmlns:a16="http://schemas.microsoft.com/office/drawing/2014/main" id="{635447B7-391B-4C8D-9985-BBF111F28070}"/>
            </a:ext>
          </a:extLst>
        </xdr:cNvPr>
        <xdr:cNvSpPr/>
      </xdr:nvSpPr>
      <xdr:spPr>
        <a:xfrm>
          <a:off x="1079500" y="62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85997</xdr:rowOff>
    </xdr:from>
    <xdr:to>
      <xdr:col>10</xdr:col>
      <xdr:colOff>114300</xdr:colOff>
      <xdr:row>36</xdr:row>
      <xdr:rowOff>121920</xdr:rowOff>
    </xdr:to>
    <xdr:cxnSp macro="">
      <xdr:nvCxnSpPr>
        <xdr:cNvPr id="83" name="直線コネクタ 82">
          <a:extLst>
            <a:ext uri="{FF2B5EF4-FFF2-40B4-BE49-F238E27FC236}">
              <a16:creationId xmlns:a16="http://schemas.microsoft.com/office/drawing/2014/main" id="{88C45E6D-B141-48D9-94BC-C5443CB17DDC}"/>
            </a:ext>
          </a:extLst>
        </xdr:cNvPr>
        <xdr:cNvCxnSpPr/>
      </xdr:nvCxnSpPr>
      <xdr:spPr>
        <a:xfrm>
          <a:off x="1130300" y="625819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16890</xdr:rowOff>
    </xdr:from>
    <xdr:ext cx="405111" cy="259045"/>
    <xdr:sp macro="" textlink="">
      <xdr:nvSpPr>
        <xdr:cNvPr id="84" name="n_1aveValue【図書館】&#10;有形固定資産減価償却率">
          <a:extLst>
            <a:ext uri="{FF2B5EF4-FFF2-40B4-BE49-F238E27FC236}">
              <a16:creationId xmlns:a16="http://schemas.microsoft.com/office/drawing/2014/main" id="{12BFBA0A-F6BF-4BDB-9F9A-3181696DDE8B}"/>
            </a:ext>
          </a:extLst>
        </xdr:cNvPr>
        <xdr:cNvSpPr txBox="1"/>
      </xdr:nvSpPr>
      <xdr:spPr>
        <a:xfrm>
          <a:off x="3582044" y="653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145886</xdr:rowOff>
    </xdr:from>
    <xdr:ext cx="405111" cy="259045"/>
    <xdr:sp macro="" textlink="">
      <xdr:nvSpPr>
        <xdr:cNvPr id="85" name="n_2aveValue【図書館】&#10;有形固定資産減価償却率">
          <a:extLst>
            <a:ext uri="{FF2B5EF4-FFF2-40B4-BE49-F238E27FC236}">
              <a16:creationId xmlns:a16="http://schemas.microsoft.com/office/drawing/2014/main" id="{6FC6EEAD-A4AE-4A02-BF5F-DD801014569B}"/>
            </a:ext>
          </a:extLst>
        </xdr:cNvPr>
        <xdr:cNvSpPr txBox="1"/>
      </xdr:nvSpPr>
      <xdr:spPr>
        <a:xfrm>
          <a:off x="2705744" y="648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119760</xdr:rowOff>
    </xdr:from>
    <xdr:ext cx="405111" cy="259045"/>
    <xdr:sp macro="" textlink="">
      <xdr:nvSpPr>
        <xdr:cNvPr id="86" name="n_3aveValue【図書館】&#10;有形固定資産減価償却率">
          <a:extLst>
            <a:ext uri="{FF2B5EF4-FFF2-40B4-BE49-F238E27FC236}">
              <a16:creationId xmlns:a16="http://schemas.microsoft.com/office/drawing/2014/main" id="{D8823B0E-1992-470F-8DEC-F9CF90FFA172}"/>
            </a:ext>
          </a:extLst>
        </xdr:cNvPr>
        <xdr:cNvSpPr txBox="1"/>
      </xdr:nvSpPr>
      <xdr:spPr>
        <a:xfrm>
          <a:off x="1816744" y="646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83837</xdr:rowOff>
    </xdr:from>
    <xdr:ext cx="405111" cy="259045"/>
    <xdr:sp macro="" textlink="">
      <xdr:nvSpPr>
        <xdr:cNvPr id="87" name="n_4aveValue【図書館】&#10;有形固定資産減価償却率">
          <a:extLst>
            <a:ext uri="{FF2B5EF4-FFF2-40B4-BE49-F238E27FC236}">
              <a16:creationId xmlns:a16="http://schemas.microsoft.com/office/drawing/2014/main" id="{7A9B93D4-373E-4099-AF64-CDB6E984BA3B}"/>
            </a:ext>
          </a:extLst>
        </xdr:cNvPr>
        <xdr:cNvSpPr txBox="1"/>
      </xdr:nvSpPr>
      <xdr:spPr>
        <a:xfrm>
          <a:off x="927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92908</xdr:rowOff>
    </xdr:from>
    <xdr:ext cx="405111" cy="259045"/>
    <xdr:sp macro="" textlink="">
      <xdr:nvSpPr>
        <xdr:cNvPr id="88" name="n_1mainValue【図書館】&#10;有形固定資産減価償却率">
          <a:extLst>
            <a:ext uri="{FF2B5EF4-FFF2-40B4-BE49-F238E27FC236}">
              <a16:creationId xmlns:a16="http://schemas.microsoft.com/office/drawing/2014/main" id="{0F01EDFF-9E98-4E7E-B046-C77D0E76312B}"/>
            </a:ext>
          </a:extLst>
        </xdr:cNvPr>
        <xdr:cNvSpPr txBox="1"/>
      </xdr:nvSpPr>
      <xdr:spPr>
        <a:xfrm>
          <a:off x="35820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55353</xdr:rowOff>
    </xdr:from>
    <xdr:ext cx="405111" cy="259045"/>
    <xdr:sp macro="" textlink="">
      <xdr:nvSpPr>
        <xdr:cNvPr id="89" name="n_2mainValue【図書館】&#10;有形固定資産減価償却率">
          <a:extLst>
            <a:ext uri="{FF2B5EF4-FFF2-40B4-BE49-F238E27FC236}">
              <a16:creationId xmlns:a16="http://schemas.microsoft.com/office/drawing/2014/main" id="{5AEF5B89-4E0E-4F08-9C5A-B5784EA4AD10}"/>
            </a:ext>
          </a:extLst>
        </xdr:cNvPr>
        <xdr:cNvSpPr txBox="1"/>
      </xdr:nvSpPr>
      <xdr:spPr>
        <a:xfrm>
          <a:off x="2705744" y="605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macro="" textlink="">
      <xdr:nvSpPr>
        <xdr:cNvPr id="90" name="n_3mainValue【図書館】&#10;有形固定資産減価償却率">
          <a:extLst>
            <a:ext uri="{FF2B5EF4-FFF2-40B4-BE49-F238E27FC236}">
              <a16:creationId xmlns:a16="http://schemas.microsoft.com/office/drawing/2014/main" id="{73F8874F-2899-44E9-A3AD-CD1B34EBA23C}"/>
            </a:ext>
          </a:extLst>
        </xdr:cNvPr>
        <xdr:cNvSpPr txBox="1"/>
      </xdr:nvSpPr>
      <xdr:spPr>
        <a:xfrm>
          <a:off x="1816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153324</xdr:rowOff>
    </xdr:from>
    <xdr:ext cx="405111" cy="259045"/>
    <xdr:sp macro="" textlink="">
      <xdr:nvSpPr>
        <xdr:cNvPr id="91" name="n_4mainValue【図書館】&#10;有形固定資産減価償却率">
          <a:extLst>
            <a:ext uri="{FF2B5EF4-FFF2-40B4-BE49-F238E27FC236}">
              <a16:creationId xmlns:a16="http://schemas.microsoft.com/office/drawing/2014/main" id="{275985E5-8FFC-4C48-AD2A-6CDD9BF3515A}"/>
            </a:ext>
          </a:extLst>
        </xdr:cNvPr>
        <xdr:cNvSpPr txBox="1"/>
      </xdr:nvSpPr>
      <xdr:spPr>
        <a:xfrm>
          <a:off x="927744" y="598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961A2CD-242A-4992-8207-6FF324C53BF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403AAFC-6443-4800-B12A-4ACBB7F1C83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9D538A5-A40F-4AFD-90AC-EA9E62C4354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4CDC398-5B5D-47E8-8398-F03AF18C073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6AFBA89-63BC-4DBD-8A2A-9267199BA89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3C208DA-BBA4-4EF4-94B9-E5964D42F86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EB4A85D-3BC8-459E-93A8-32FD6728648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BF4CB17-5436-4083-8472-56284C97AD9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9A83F005-B987-4F88-B319-FC2BD8596E7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1F22286-1574-46C3-8EBF-4B51791AE75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a:extLst>
            <a:ext uri="{FF2B5EF4-FFF2-40B4-BE49-F238E27FC236}">
              <a16:creationId xmlns:a16="http://schemas.microsoft.com/office/drawing/2014/main" id="{652B95DC-7C10-49DA-B7DA-6705D9E4140B}"/>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a:extLst>
            <a:ext uri="{FF2B5EF4-FFF2-40B4-BE49-F238E27FC236}">
              <a16:creationId xmlns:a16="http://schemas.microsoft.com/office/drawing/2014/main" id="{19662EE2-255F-4A54-92E6-6B2F11F23AC9}"/>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E10E9CF3-5D8E-405B-B7AE-F611B71DE8B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597220A-B245-410B-A88E-E12318BCAFA2}"/>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a:extLst>
            <a:ext uri="{FF2B5EF4-FFF2-40B4-BE49-F238E27FC236}">
              <a16:creationId xmlns:a16="http://schemas.microsoft.com/office/drawing/2014/main" id="{D6F31566-DAA4-4989-97AD-60A9364C4137}"/>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a:extLst>
            <a:ext uri="{FF2B5EF4-FFF2-40B4-BE49-F238E27FC236}">
              <a16:creationId xmlns:a16="http://schemas.microsoft.com/office/drawing/2014/main" id="{BA8A1E98-8FEB-42D8-A0DC-3FC0D9F5B061}"/>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C261832A-2D5A-42A7-896A-5A3293284A2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BCAF4F27-1F83-4DFB-BE6B-E53ECFC10C8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6864C029-0C43-41A3-AF20-C720292DEDC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13335</xdr:rowOff>
    </xdr:from>
    <xdr:to>
      <xdr:col>54</xdr:col>
      <xdr:colOff>189865</xdr:colOff>
      <xdr:row>41</xdr:row>
      <xdr:rowOff>7620</xdr:rowOff>
    </xdr:to>
    <xdr:cxnSp macro="">
      <xdr:nvCxnSpPr>
        <xdr:cNvPr id="111" name="直線コネクタ 110">
          <a:extLst>
            <a:ext uri="{FF2B5EF4-FFF2-40B4-BE49-F238E27FC236}">
              <a16:creationId xmlns:a16="http://schemas.microsoft.com/office/drawing/2014/main" id="{CB574E97-A722-44C8-BA51-B93ACBFF98E6}"/>
            </a:ext>
          </a:extLst>
        </xdr:cNvPr>
        <xdr:cNvCxnSpPr/>
      </xdr:nvCxnSpPr>
      <xdr:spPr>
        <a:xfrm flipV="1">
          <a:off x="10476865" y="584263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a:extLst>
            <a:ext uri="{FF2B5EF4-FFF2-40B4-BE49-F238E27FC236}">
              <a16:creationId xmlns:a16="http://schemas.microsoft.com/office/drawing/2014/main" id="{7B5C2201-40BB-4CB8-88B8-CC83AAF27149}"/>
            </a:ext>
          </a:extLst>
        </xdr:cNvPr>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a:extLst>
            <a:ext uri="{FF2B5EF4-FFF2-40B4-BE49-F238E27FC236}">
              <a16:creationId xmlns:a16="http://schemas.microsoft.com/office/drawing/2014/main" id="{FC9FD078-27A5-4879-B73E-C03EDA7D3546}"/>
            </a:ext>
          </a:extLst>
        </xdr:cNvPr>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131462</xdr:rowOff>
    </xdr:from>
    <xdr:ext cx="469744" cy="259045"/>
    <xdr:sp macro="" textlink="">
      <xdr:nvSpPr>
        <xdr:cNvPr id="114" name="【図書館】&#10;一人当たり面積最大値テキスト">
          <a:extLst>
            <a:ext uri="{FF2B5EF4-FFF2-40B4-BE49-F238E27FC236}">
              <a16:creationId xmlns:a16="http://schemas.microsoft.com/office/drawing/2014/main" id="{88B7AE6A-A36B-4355-A530-611BE3CDC977}"/>
            </a:ext>
          </a:extLst>
        </xdr:cNvPr>
        <xdr:cNvSpPr txBox="1"/>
      </xdr:nvSpPr>
      <xdr:spPr>
        <a:xfrm>
          <a:off x="10515600" y="561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13335</xdr:rowOff>
    </xdr:from>
    <xdr:to>
      <xdr:col>55</xdr:col>
      <xdr:colOff>88900</xdr:colOff>
      <xdr:row>34</xdr:row>
      <xdr:rowOff>13335</xdr:rowOff>
    </xdr:to>
    <xdr:cxnSp macro="">
      <xdr:nvCxnSpPr>
        <xdr:cNvPr id="115" name="直線コネクタ 114">
          <a:extLst>
            <a:ext uri="{FF2B5EF4-FFF2-40B4-BE49-F238E27FC236}">
              <a16:creationId xmlns:a16="http://schemas.microsoft.com/office/drawing/2014/main" id="{33D16351-1B8C-4CF0-8369-4D606BBB2A79}"/>
            </a:ext>
          </a:extLst>
        </xdr:cNvPr>
        <xdr:cNvCxnSpPr/>
      </xdr:nvCxnSpPr>
      <xdr:spPr>
        <a:xfrm>
          <a:off x="10388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43832</xdr:rowOff>
    </xdr:from>
    <xdr:ext cx="469744" cy="259045"/>
    <xdr:sp macro="" textlink="">
      <xdr:nvSpPr>
        <xdr:cNvPr id="116" name="【図書館】&#10;一人当たり面積平均値テキスト">
          <a:extLst>
            <a:ext uri="{FF2B5EF4-FFF2-40B4-BE49-F238E27FC236}">
              <a16:creationId xmlns:a16="http://schemas.microsoft.com/office/drawing/2014/main" id="{554E08D2-1EE1-4BF3-956D-ACB44C6CC168}"/>
            </a:ext>
          </a:extLst>
        </xdr:cNvPr>
        <xdr:cNvSpPr txBox="1"/>
      </xdr:nvSpPr>
      <xdr:spPr>
        <a:xfrm>
          <a:off x="10515600" y="6730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65405</xdr:rowOff>
    </xdr:from>
    <xdr:to>
      <xdr:col>55</xdr:col>
      <xdr:colOff>50800</xdr:colOff>
      <xdr:row>39</xdr:row>
      <xdr:rowOff>167005</xdr:rowOff>
    </xdr:to>
    <xdr:sp macro="" textlink="">
      <xdr:nvSpPr>
        <xdr:cNvPr id="117" name="フローチャート: 判断 116">
          <a:extLst>
            <a:ext uri="{FF2B5EF4-FFF2-40B4-BE49-F238E27FC236}">
              <a16:creationId xmlns:a16="http://schemas.microsoft.com/office/drawing/2014/main" id="{82914302-0F83-44DC-AFFF-8DA6F2A5778E}"/>
            </a:ext>
          </a:extLst>
        </xdr:cNvPr>
        <xdr:cNvSpPr/>
      </xdr:nvSpPr>
      <xdr:spPr>
        <a:xfrm>
          <a:off x="104267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65405</xdr:rowOff>
    </xdr:from>
    <xdr:to>
      <xdr:col>50</xdr:col>
      <xdr:colOff>165100</xdr:colOff>
      <xdr:row>39</xdr:row>
      <xdr:rowOff>167005</xdr:rowOff>
    </xdr:to>
    <xdr:sp macro="" textlink="">
      <xdr:nvSpPr>
        <xdr:cNvPr id="118" name="フローチャート: 判断 117">
          <a:extLst>
            <a:ext uri="{FF2B5EF4-FFF2-40B4-BE49-F238E27FC236}">
              <a16:creationId xmlns:a16="http://schemas.microsoft.com/office/drawing/2014/main" id="{EAEC6EE3-D0DA-4228-B400-5B34B1482649}"/>
            </a:ext>
          </a:extLst>
        </xdr:cNvPr>
        <xdr:cNvSpPr/>
      </xdr:nvSpPr>
      <xdr:spPr>
        <a:xfrm>
          <a:off x="9588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65405</xdr:rowOff>
    </xdr:from>
    <xdr:to>
      <xdr:col>46</xdr:col>
      <xdr:colOff>38100</xdr:colOff>
      <xdr:row>39</xdr:row>
      <xdr:rowOff>167005</xdr:rowOff>
    </xdr:to>
    <xdr:sp macro="" textlink="">
      <xdr:nvSpPr>
        <xdr:cNvPr id="119" name="フローチャート: 判断 118">
          <a:extLst>
            <a:ext uri="{FF2B5EF4-FFF2-40B4-BE49-F238E27FC236}">
              <a16:creationId xmlns:a16="http://schemas.microsoft.com/office/drawing/2014/main" id="{BD526B66-A23B-48C9-BF8B-ADCF7DE7C5F2}"/>
            </a:ext>
          </a:extLst>
        </xdr:cNvPr>
        <xdr:cNvSpPr/>
      </xdr:nvSpPr>
      <xdr:spPr>
        <a:xfrm>
          <a:off x="8699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a:extLst>
            <a:ext uri="{FF2B5EF4-FFF2-40B4-BE49-F238E27FC236}">
              <a16:creationId xmlns:a16="http://schemas.microsoft.com/office/drawing/2014/main" id="{6FA1080A-6A42-48D5-8A44-A00B064911E0}"/>
            </a:ext>
          </a:extLst>
        </xdr:cNvPr>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76835</xdr:rowOff>
    </xdr:from>
    <xdr:to>
      <xdr:col>36</xdr:col>
      <xdr:colOff>165100</xdr:colOff>
      <xdr:row>40</xdr:row>
      <xdr:rowOff>6985</xdr:rowOff>
    </xdr:to>
    <xdr:sp macro="" textlink="">
      <xdr:nvSpPr>
        <xdr:cNvPr id="121" name="フローチャート: 判断 120">
          <a:extLst>
            <a:ext uri="{FF2B5EF4-FFF2-40B4-BE49-F238E27FC236}">
              <a16:creationId xmlns:a16="http://schemas.microsoft.com/office/drawing/2014/main" id="{F602A5BF-62F4-47FB-879C-BB59200F6035}"/>
            </a:ext>
          </a:extLst>
        </xdr:cNvPr>
        <xdr:cNvSpPr/>
      </xdr:nvSpPr>
      <xdr:spPr>
        <a:xfrm>
          <a:off x="6921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684C360E-C2C0-4393-AF27-8053C93A5EF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8D5F38A-D549-4B92-A4AB-02C4B3EF1E3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9526174-7319-4DA7-8672-298E8DF1D6C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5D714B9-A7D6-43C7-9A48-93F8155BBAB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E93BB48-3311-4D7A-B9CD-F974F2EA11B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93980</xdr:rowOff>
    </xdr:from>
    <xdr:to>
      <xdr:col>55</xdr:col>
      <xdr:colOff>50800</xdr:colOff>
      <xdr:row>39</xdr:row>
      <xdr:rowOff>24130</xdr:rowOff>
    </xdr:to>
    <xdr:sp macro="" textlink="">
      <xdr:nvSpPr>
        <xdr:cNvPr id="127" name="楕円 126">
          <a:extLst>
            <a:ext uri="{FF2B5EF4-FFF2-40B4-BE49-F238E27FC236}">
              <a16:creationId xmlns:a16="http://schemas.microsoft.com/office/drawing/2014/main" id="{CF05F82F-F261-4EFE-AD6A-DB5296B73E7E}"/>
            </a:ext>
          </a:extLst>
        </xdr:cNvPr>
        <xdr:cNvSpPr/>
      </xdr:nvSpPr>
      <xdr:spPr>
        <a:xfrm>
          <a:off x="104267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116857</xdr:rowOff>
    </xdr:from>
    <xdr:ext cx="469744" cy="259045"/>
    <xdr:sp macro="" textlink="">
      <xdr:nvSpPr>
        <xdr:cNvPr id="128" name="【図書館】&#10;一人当たり面積該当値テキスト">
          <a:extLst>
            <a:ext uri="{FF2B5EF4-FFF2-40B4-BE49-F238E27FC236}">
              <a16:creationId xmlns:a16="http://schemas.microsoft.com/office/drawing/2014/main" id="{97616685-10DC-4F6A-90CC-2A2C95B1E8CC}"/>
            </a:ext>
          </a:extLst>
        </xdr:cNvPr>
        <xdr:cNvSpPr txBox="1"/>
      </xdr:nvSpPr>
      <xdr:spPr>
        <a:xfrm>
          <a:off x="10515600"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93980</xdr:rowOff>
    </xdr:from>
    <xdr:to>
      <xdr:col>50</xdr:col>
      <xdr:colOff>165100</xdr:colOff>
      <xdr:row>39</xdr:row>
      <xdr:rowOff>24130</xdr:rowOff>
    </xdr:to>
    <xdr:sp macro="" textlink="">
      <xdr:nvSpPr>
        <xdr:cNvPr id="129" name="楕円 128">
          <a:extLst>
            <a:ext uri="{FF2B5EF4-FFF2-40B4-BE49-F238E27FC236}">
              <a16:creationId xmlns:a16="http://schemas.microsoft.com/office/drawing/2014/main" id="{9F99159F-A886-4436-A084-984F1F6E698A}"/>
            </a:ext>
          </a:extLst>
        </xdr:cNvPr>
        <xdr:cNvSpPr/>
      </xdr:nvSpPr>
      <xdr:spPr>
        <a:xfrm>
          <a:off x="9588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144780</xdr:rowOff>
    </xdr:from>
    <xdr:to>
      <xdr:col>55</xdr:col>
      <xdr:colOff>0</xdr:colOff>
      <xdr:row>38</xdr:row>
      <xdr:rowOff>144780</xdr:rowOff>
    </xdr:to>
    <xdr:cxnSp macro="">
      <xdr:nvCxnSpPr>
        <xdr:cNvPr id="130" name="直線コネクタ 129">
          <a:extLst>
            <a:ext uri="{FF2B5EF4-FFF2-40B4-BE49-F238E27FC236}">
              <a16:creationId xmlns:a16="http://schemas.microsoft.com/office/drawing/2014/main" id="{88933D47-CC5D-4156-A877-0ABA829B91CB}"/>
            </a:ext>
          </a:extLst>
        </xdr:cNvPr>
        <xdr:cNvCxnSpPr/>
      </xdr:nvCxnSpPr>
      <xdr:spPr>
        <a:xfrm>
          <a:off x="9639300" y="6659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93980</xdr:rowOff>
    </xdr:from>
    <xdr:to>
      <xdr:col>46</xdr:col>
      <xdr:colOff>38100</xdr:colOff>
      <xdr:row>39</xdr:row>
      <xdr:rowOff>24130</xdr:rowOff>
    </xdr:to>
    <xdr:sp macro="" textlink="">
      <xdr:nvSpPr>
        <xdr:cNvPr id="131" name="楕円 130">
          <a:extLst>
            <a:ext uri="{FF2B5EF4-FFF2-40B4-BE49-F238E27FC236}">
              <a16:creationId xmlns:a16="http://schemas.microsoft.com/office/drawing/2014/main" id="{CA696F6E-6538-4D12-B932-6DA71A91271E}"/>
            </a:ext>
          </a:extLst>
        </xdr:cNvPr>
        <xdr:cNvSpPr/>
      </xdr:nvSpPr>
      <xdr:spPr>
        <a:xfrm>
          <a:off x="8699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144780</xdr:rowOff>
    </xdr:from>
    <xdr:to>
      <xdr:col>50</xdr:col>
      <xdr:colOff>114300</xdr:colOff>
      <xdr:row>38</xdr:row>
      <xdr:rowOff>144780</xdr:rowOff>
    </xdr:to>
    <xdr:cxnSp macro="">
      <xdr:nvCxnSpPr>
        <xdr:cNvPr id="132" name="直線コネクタ 131">
          <a:extLst>
            <a:ext uri="{FF2B5EF4-FFF2-40B4-BE49-F238E27FC236}">
              <a16:creationId xmlns:a16="http://schemas.microsoft.com/office/drawing/2014/main" id="{6F986A60-905A-4C3E-9E9B-291019425354}"/>
            </a:ext>
          </a:extLst>
        </xdr:cNvPr>
        <xdr:cNvCxnSpPr/>
      </xdr:nvCxnSpPr>
      <xdr:spPr>
        <a:xfrm>
          <a:off x="8750300" y="665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93980</xdr:rowOff>
    </xdr:from>
    <xdr:to>
      <xdr:col>41</xdr:col>
      <xdr:colOff>101600</xdr:colOff>
      <xdr:row>39</xdr:row>
      <xdr:rowOff>24130</xdr:rowOff>
    </xdr:to>
    <xdr:sp macro="" textlink="">
      <xdr:nvSpPr>
        <xdr:cNvPr id="133" name="楕円 132">
          <a:extLst>
            <a:ext uri="{FF2B5EF4-FFF2-40B4-BE49-F238E27FC236}">
              <a16:creationId xmlns:a16="http://schemas.microsoft.com/office/drawing/2014/main" id="{8BBD47AD-D962-45F6-94FF-4952D314EB81}"/>
            </a:ext>
          </a:extLst>
        </xdr:cNvPr>
        <xdr:cNvSpPr/>
      </xdr:nvSpPr>
      <xdr:spPr>
        <a:xfrm>
          <a:off x="7810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144780</xdr:rowOff>
    </xdr:from>
    <xdr:to>
      <xdr:col>45</xdr:col>
      <xdr:colOff>177800</xdr:colOff>
      <xdr:row>38</xdr:row>
      <xdr:rowOff>144780</xdr:rowOff>
    </xdr:to>
    <xdr:cxnSp macro="">
      <xdr:nvCxnSpPr>
        <xdr:cNvPr id="134" name="直線コネクタ 133">
          <a:extLst>
            <a:ext uri="{FF2B5EF4-FFF2-40B4-BE49-F238E27FC236}">
              <a16:creationId xmlns:a16="http://schemas.microsoft.com/office/drawing/2014/main" id="{5F7EA2AE-A090-46E3-9951-DCFDB45A3634}"/>
            </a:ext>
          </a:extLst>
        </xdr:cNvPr>
        <xdr:cNvCxnSpPr/>
      </xdr:nvCxnSpPr>
      <xdr:spPr>
        <a:xfrm>
          <a:off x="7861300" y="665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93980</xdr:rowOff>
    </xdr:from>
    <xdr:to>
      <xdr:col>36</xdr:col>
      <xdr:colOff>165100</xdr:colOff>
      <xdr:row>39</xdr:row>
      <xdr:rowOff>24130</xdr:rowOff>
    </xdr:to>
    <xdr:sp macro="" textlink="">
      <xdr:nvSpPr>
        <xdr:cNvPr id="135" name="楕円 134">
          <a:extLst>
            <a:ext uri="{FF2B5EF4-FFF2-40B4-BE49-F238E27FC236}">
              <a16:creationId xmlns:a16="http://schemas.microsoft.com/office/drawing/2014/main" id="{E64728D2-CB26-48B5-A48F-FF4FBA88C385}"/>
            </a:ext>
          </a:extLst>
        </xdr:cNvPr>
        <xdr:cNvSpPr/>
      </xdr:nvSpPr>
      <xdr:spPr>
        <a:xfrm>
          <a:off x="6921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144780</xdr:rowOff>
    </xdr:from>
    <xdr:to>
      <xdr:col>41</xdr:col>
      <xdr:colOff>50800</xdr:colOff>
      <xdr:row>38</xdr:row>
      <xdr:rowOff>144780</xdr:rowOff>
    </xdr:to>
    <xdr:cxnSp macro="">
      <xdr:nvCxnSpPr>
        <xdr:cNvPr id="136" name="直線コネクタ 135">
          <a:extLst>
            <a:ext uri="{FF2B5EF4-FFF2-40B4-BE49-F238E27FC236}">
              <a16:creationId xmlns:a16="http://schemas.microsoft.com/office/drawing/2014/main" id="{5FA64F46-1015-4E55-BA69-0A7630B31537}"/>
            </a:ext>
          </a:extLst>
        </xdr:cNvPr>
        <xdr:cNvCxnSpPr/>
      </xdr:nvCxnSpPr>
      <xdr:spPr>
        <a:xfrm>
          <a:off x="6972300" y="665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158132</xdr:rowOff>
    </xdr:from>
    <xdr:ext cx="469744" cy="259045"/>
    <xdr:sp macro="" textlink="">
      <xdr:nvSpPr>
        <xdr:cNvPr id="137" name="n_1aveValue【図書館】&#10;一人当たり面積">
          <a:extLst>
            <a:ext uri="{FF2B5EF4-FFF2-40B4-BE49-F238E27FC236}">
              <a16:creationId xmlns:a16="http://schemas.microsoft.com/office/drawing/2014/main" id="{1D4201E2-9E8B-43EC-B2ED-850CFCF78427}"/>
            </a:ext>
          </a:extLst>
        </xdr:cNvPr>
        <xdr:cNvSpPr txBox="1"/>
      </xdr:nvSpPr>
      <xdr:spPr>
        <a:xfrm>
          <a:off x="9391727" y="684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158132</xdr:rowOff>
    </xdr:from>
    <xdr:ext cx="469744" cy="259045"/>
    <xdr:sp macro="" textlink="">
      <xdr:nvSpPr>
        <xdr:cNvPr id="138" name="n_2aveValue【図書館】&#10;一人当たり面積">
          <a:extLst>
            <a:ext uri="{FF2B5EF4-FFF2-40B4-BE49-F238E27FC236}">
              <a16:creationId xmlns:a16="http://schemas.microsoft.com/office/drawing/2014/main" id="{ED61310B-AB2F-406B-A0D6-2E72AC56A492}"/>
            </a:ext>
          </a:extLst>
        </xdr:cNvPr>
        <xdr:cNvSpPr txBox="1"/>
      </xdr:nvSpPr>
      <xdr:spPr>
        <a:xfrm>
          <a:off x="8515427" y="684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169562</xdr:rowOff>
    </xdr:from>
    <xdr:ext cx="469744" cy="259045"/>
    <xdr:sp macro="" textlink="">
      <xdr:nvSpPr>
        <xdr:cNvPr id="139" name="n_3aveValue【図書館】&#10;一人当たり面積">
          <a:extLst>
            <a:ext uri="{FF2B5EF4-FFF2-40B4-BE49-F238E27FC236}">
              <a16:creationId xmlns:a16="http://schemas.microsoft.com/office/drawing/2014/main" id="{73E8B8D4-2DD9-4E79-8E15-C9C789DE8652}"/>
            </a:ext>
          </a:extLst>
        </xdr:cNvPr>
        <xdr:cNvSpPr txBox="1"/>
      </xdr:nvSpPr>
      <xdr:spPr>
        <a:xfrm>
          <a:off x="7626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169562</xdr:rowOff>
    </xdr:from>
    <xdr:ext cx="469744" cy="259045"/>
    <xdr:sp macro="" textlink="">
      <xdr:nvSpPr>
        <xdr:cNvPr id="140" name="n_4aveValue【図書館】&#10;一人当たり面積">
          <a:extLst>
            <a:ext uri="{FF2B5EF4-FFF2-40B4-BE49-F238E27FC236}">
              <a16:creationId xmlns:a16="http://schemas.microsoft.com/office/drawing/2014/main" id="{4D013A36-0806-4100-9636-34F71BC3743D}"/>
            </a:ext>
          </a:extLst>
        </xdr:cNvPr>
        <xdr:cNvSpPr txBox="1"/>
      </xdr:nvSpPr>
      <xdr:spPr>
        <a:xfrm>
          <a:off x="6737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40657</xdr:rowOff>
    </xdr:from>
    <xdr:ext cx="469744" cy="259045"/>
    <xdr:sp macro="" textlink="">
      <xdr:nvSpPr>
        <xdr:cNvPr id="141" name="n_1mainValue【図書館】&#10;一人当たり面積">
          <a:extLst>
            <a:ext uri="{FF2B5EF4-FFF2-40B4-BE49-F238E27FC236}">
              <a16:creationId xmlns:a16="http://schemas.microsoft.com/office/drawing/2014/main" id="{A4DBCA4C-C772-443F-9B7C-9E0CDCF9A4C9}"/>
            </a:ext>
          </a:extLst>
        </xdr:cNvPr>
        <xdr:cNvSpPr txBox="1"/>
      </xdr:nvSpPr>
      <xdr:spPr>
        <a:xfrm>
          <a:off x="93917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40657</xdr:rowOff>
    </xdr:from>
    <xdr:ext cx="469744" cy="259045"/>
    <xdr:sp macro="" textlink="">
      <xdr:nvSpPr>
        <xdr:cNvPr id="142" name="n_2mainValue【図書館】&#10;一人当たり面積">
          <a:extLst>
            <a:ext uri="{FF2B5EF4-FFF2-40B4-BE49-F238E27FC236}">
              <a16:creationId xmlns:a16="http://schemas.microsoft.com/office/drawing/2014/main" id="{07DE2A49-6FEF-4194-945B-BDED5EBD545C}"/>
            </a:ext>
          </a:extLst>
        </xdr:cNvPr>
        <xdr:cNvSpPr txBox="1"/>
      </xdr:nvSpPr>
      <xdr:spPr>
        <a:xfrm>
          <a:off x="8515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40657</xdr:rowOff>
    </xdr:from>
    <xdr:ext cx="469744" cy="259045"/>
    <xdr:sp macro="" textlink="">
      <xdr:nvSpPr>
        <xdr:cNvPr id="143" name="n_3mainValue【図書館】&#10;一人当たり面積">
          <a:extLst>
            <a:ext uri="{FF2B5EF4-FFF2-40B4-BE49-F238E27FC236}">
              <a16:creationId xmlns:a16="http://schemas.microsoft.com/office/drawing/2014/main" id="{5F6C8CB3-CDB0-48EE-9F5B-A276CA4F2266}"/>
            </a:ext>
          </a:extLst>
        </xdr:cNvPr>
        <xdr:cNvSpPr txBox="1"/>
      </xdr:nvSpPr>
      <xdr:spPr>
        <a:xfrm>
          <a:off x="7626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40657</xdr:rowOff>
    </xdr:from>
    <xdr:ext cx="469744" cy="259045"/>
    <xdr:sp macro="" textlink="">
      <xdr:nvSpPr>
        <xdr:cNvPr id="144" name="n_4mainValue【図書館】&#10;一人当たり面積">
          <a:extLst>
            <a:ext uri="{FF2B5EF4-FFF2-40B4-BE49-F238E27FC236}">
              <a16:creationId xmlns:a16="http://schemas.microsoft.com/office/drawing/2014/main" id="{CED317AE-D6C3-4D2B-BF4B-5DBC9E776044}"/>
            </a:ext>
          </a:extLst>
        </xdr:cNvPr>
        <xdr:cNvSpPr txBox="1"/>
      </xdr:nvSpPr>
      <xdr:spPr>
        <a:xfrm>
          <a:off x="6737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6979443E-D478-42D3-85EC-B79342919C2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023B4B06-8B8D-4022-AB5C-C2F4EC2A0E1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A9F6027B-919C-4BE9-A566-78EDC527AFD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E93C1509-E46D-49EF-A5CF-68B76425731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609A58A1-7CB8-4B39-88AC-AA53FAFC4FF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BC81519C-4E64-4F5E-B570-ABB72D47328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53A7EF85-9B29-4635-9181-7EE33D97E97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86EC2764-8C54-46F3-B65D-2ED0688BAB4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2F578553-8CDB-4460-A53B-0996036CF2A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DC3A2466-53BF-4B11-BE4F-02F3A9F8A1E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E9169381-CEAF-4772-9FD2-3DD5730E0AC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95E8C16D-313E-442F-8E49-1E197FA4BD8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6E45BB29-D81B-4046-990B-64FB519B9FD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E04BDB2F-45EA-40C6-80D4-680338C8E41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7B22EAEA-4FBC-4A05-9F9D-AEFECEA1415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9D4D3802-02FB-40CB-B2C6-767A368AB3E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F9266C36-2053-4ACD-BA20-E25236C274D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00B54655-FDF3-4D8B-8F14-33418A0F33B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648F68E5-29A9-4EF4-95AB-E9B91E9D110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02A5F4F9-78A6-44FD-BE92-6DF00705A42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709FAD97-9BB8-4FFA-92A4-D4C99F6E61E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9B5C5E37-15B0-4E11-B230-BC1F360A98B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BE51E7FC-8B38-40C1-B1F4-7FF82E3D967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9A77EDAE-7053-49F8-9047-2C25C764B62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69" name="直線コネクタ 168">
          <a:extLst>
            <a:ext uri="{FF2B5EF4-FFF2-40B4-BE49-F238E27FC236}">
              <a16:creationId xmlns:a16="http://schemas.microsoft.com/office/drawing/2014/main" id="{988A6A89-CD69-4DBF-ADD4-13BA7A66DC3E}"/>
            </a:ext>
          </a:extLst>
        </xdr:cNvPr>
        <xdr:cNvCxnSpPr/>
      </xdr:nvCxnSpPr>
      <xdr:spPr>
        <a:xfrm flipV="1">
          <a:off x="46348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a:extLst>
            <a:ext uri="{FF2B5EF4-FFF2-40B4-BE49-F238E27FC236}">
              <a16:creationId xmlns:a16="http://schemas.microsoft.com/office/drawing/2014/main" id="{238DE186-7734-43A6-8F97-CD7C3FFC6A63}"/>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a:extLst>
            <a:ext uri="{FF2B5EF4-FFF2-40B4-BE49-F238E27FC236}">
              <a16:creationId xmlns:a16="http://schemas.microsoft.com/office/drawing/2014/main" id="{5E743551-28FC-4321-B487-7CEBC1743CDD}"/>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0E46C1E3-B8A1-4D5D-9BC7-B3091B7705A2}"/>
            </a:ext>
          </a:extLst>
        </xdr:cNvPr>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3" name="直線コネクタ 172">
          <a:extLst>
            <a:ext uri="{FF2B5EF4-FFF2-40B4-BE49-F238E27FC236}">
              <a16:creationId xmlns:a16="http://schemas.microsoft.com/office/drawing/2014/main" id="{E2C43CAC-3DB1-4034-8185-42C20303EC35}"/>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46372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E911C94E-846D-4260-A909-95D2B134E04C}"/>
            </a:ext>
          </a:extLst>
        </xdr:cNvPr>
        <xdr:cNvSpPr txBox="1"/>
      </xdr:nvSpPr>
      <xdr:spPr>
        <a:xfrm>
          <a:off x="4673600" y="1016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75" name="フローチャート: 判断 174">
          <a:extLst>
            <a:ext uri="{FF2B5EF4-FFF2-40B4-BE49-F238E27FC236}">
              <a16:creationId xmlns:a16="http://schemas.microsoft.com/office/drawing/2014/main" id="{BA413927-8D9F-4AC0-A899-4AAE129047B1}"/>
            </a:ext>
          </a:extLst>
        </xdr:cNvPr>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170180</xdr:rowOff>
    </xdr:from>
    <xdr:to>
      <xdr:col>20</xdr:col>
      <xdr:colOff>38100</xdr:colOff>
      <xdr:row>60</xdr:row>
      <xdr:rowOff>100330</xdr:rowOff>
    </xdr:to>
    <xdr:sp macro="" textlink="">
      <xdr:nvSpPr>
        <xdr:cNvPr id="176" name="フローチャート: 判断 175">
          <a:extLst>
            <a:ext uri="{FF2B5EF4-FFF2-40B4-BE49-F238E27FC236}">
              <a16:creationId xmlns:a16="http://schemas.microsoft.com/office/drawing/2014/main" id="{37212620-9EA2-4D27-892D-9F671235585C}"/>
            </a:ext>
          </a:extLst>
        </xdr:cNvPr>
        <xdr:cNvSpPr/>
      </xdr:nvSpPr>
      <xdr:spPr>
        <a:xfrm>
          <a:off x="3746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77" name="フローチャート: 判断 176">
          <a:extLst>
            <a:ext uri="{FF2B5EF4-FFF2-40B4-BE49-F238E27FC236}">
              <a16:creationId xmlns:a16="http://schemas.microsoft.com/office/drawing/2014/main" id="{510DA359-A50D-4148-B6F9-27716929D444}"/>
            </a:ext>
          </a:extLst>
        </xdr:cNvPr>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78" name="フローチャート: 判断 177">
          <a:extLst>
            <a:ext uri="{FF2B5EF4-FFF2-40B4-BE49-F238E27FC236}">
              <a16:creationId xmlns:a16="http://schemas.microsoft.com/office/drawing/2014/main" id="{17011ABF-5E01-4A1B-B6C1-698A4DFAC8BF}"/>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79" name="フローチャート: 判断 178">
          <a:extLst>
            <a:ext uri="{FF2B5EF4-FFF2-40B4-BE49-F238E27FC236}">
              <a16:creationId xmlns:a16="http://schemas.microsoft.com/office/drawing/2014/main" id="{858D0EDE-2B0E-4F85-9592-2A29EF7344EE}"/>
            </a:ext>
          </a:extLst>
        </xdr:cNvPr>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22053CE3-CC9A-440E-AB29-BF2A769C49F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F466CDBA-4220-41CD-AA19-E076DACD11C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39DF66F-58DF-420B-9147-B09C0AD83A6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B02C0E0-3DA1-4A11-8982-DE59757B36E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B8336D8-7EA2-4FE7-95B0-5433350923A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158750</xdr:rowOff>
    </xdr:from>
    <xdr:to>
      <xdr:col>24</xdr:col>
      <xdr:colOff>114300</xdr:colOff>
      <xdr:row>61</xdr:row>
      <xdr:rowOff>88900</xdr:rowOff>
    </xdr:to>
    <xdr:sp macro="" textlink="">
      <xdr:nvSpPr>
        <xdr:cNvPr id="185" name="楕円 184">
          <a:extLst>
            <a:ext uri="{FF2B5EF4-FFF2-40B4-BE49-F238E27FC236}">
              <a16:creationId xmlns:a16="http://schemas.microsoft.com/office/drawing/2014/main" id="{A3B9A2BB-D9D8-46EB-84FD-CBC9368D884B}"/>
            </a:ext>
          </a:extLst>
        </xdr:cNvPr>
        <xdr:cNvSpPr/>
      </xdr:nvSpPr>
      <xdr:spPr>
        <a:xfrm>
          <a:off x="45847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137177</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D43C2E7C-A8AD-40C7-8E89-CF4368E06BD4}"/>
            </a:ext>
          </a:extLst>
        </xdr:cNvPr>
        <xdr:cNvSpPr txBox="1"/>
      </xdr:nvSpPr>
      <xdr:spPr>
        <a:xfrm>
          <a:off x="4673600"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133985</xdr:rowOff>
    </xdr:from>
    <xdr:to>
      <xdr:col>20</xdr:col>
      <xdr:colOff>38100</xdr:colOff>
      <xdr:row>61</xdr:row>
      <xdr:rowOff>64135</xdr:rowOff>
    </xdr:to>
    <xdr:sp macro="" textlink="">
      <xdr:nvSpPr>
        <xdr:cNvPr id="187" name="楕円 186">
          <a:extLst>
            <a:ext uri="{FF2B5EF4-FFF2-40B4-BE49-F238E27FC236}">
              <a16:creationId xmlns:a16="http://schemas.microsoft.com/office/drawing/2014/main" id="{23F8CD5A-7E20-4884-8BAE-218F8C657034}"/>
            </a:ext>
          </a:extLst>
        </xdr:cNvPr>
        <xdr:cNvSpPr/>
      </xdr:nvSpPr>
      <xdr:spPr>
        <a:xfrm>
          <a:off x="3746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13335</xdr:rowOff>
    </xdr:from>
    <xdr:to>
      <xdr:col>24</xdr:col>
      <xdr:colOff>63500</xdr:colOff>
      <xdr:row>61</xdr:row>
      <xdr:rowOff>38100</xdr:rowOff>
    </xdr:to>
    <xdr:cxnSp macro="">
      <xdr:nvCxnSpPr>
        <xdr:cNvPr id="188" name="直線コネクタ 187">
          <a:extLst>
            <a:ext uri="{FF2B5EF4-FFF2-40B4-BE49-F238E27FC236}">
              <a16:creationId xmlns:a16="http://schemas.microsoft.com/office/drawing/2014/main" id="{4B7B1CC2-2CA6-439E-A942-E6C99BA957A3}"/>
            </a:ext>
          </a:extLst>
        </xdr:cNvPr>
        <xdr:cNvCxnSpPr/>
      </xdr:nvCxnSpPr>
      <xdr:spPr>
        <a:xfrm>
          <a:off x="3797300" y="1047178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88265</xdr:rowOff>
    </xdr:from>
    <xdr:to>
      <xdr:col>15</xdr:col>
      <xdr:colOff>101600</xdr:colOff>
      <xdr:row>61</xdr:row>
      <xdr:rowOff>18415</xdr:rowOff>
    </xdr:to>
    <xdr:sp macro="" textlink="">
      <xdr:nvSpPr>
        <xdr:cNvPr id="189" name="楕円 188">
          <a:extLst>
            <a:ext uri="{FF2B5EF4-FFF2-40B4-BE49-F238E27FC236}">
              <a16:creationId xmlns:a16="http://schemas.microsoft.com/office/drawing/2014/main" id="{758C1CD8-8257-446F-BA7F-4A27CA7F44DD}"/>
            </a:ext>
          </a:extLst>
        </xdr:cNvPr>
        <xdr:cNvSpPr/>
      </xdr:nvSpPr>
      <xdr:spPr>
        <a:xfrm>
          <a:off x="28575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139065</xdr:rowOff>
    </xdr:from>
    <xdr:to>
      <xdr:col>19</xdr:col>
      <xdr:colOff>177800</xdr:colOff>
      <xdr:row>61</xdr:row>
      <xdr:rowOff>13335</xdr:rowOff>
    </xdr:to>
    <xdr:cxnSp macro="">
      <xdr:nvCxnSpPr>
        <xdr:cNvPr id="190" name="直線コネクタ 189">
          <a:extLst>
            <a:ext uri="{FF2B5EF4-FFF2-40B4-BE49-F238E27FC236}">
              <a16:creationId xmlns:a16="http://schemas.microsoft.com/office/drawing/2014/main" id="{B08D5AAC-74EE-461B-97BA-A8A701B3E90E}"/>
            </a:ext>
          </a:extLst>
        </xdr:cNvPr>
        <xdr:cNvCxnSpPr/>
      </xdr:nvCxnSpPr>
      <xdr:spPr>
        <a:xfrm>
          <a:off x="2908300" y="104260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52070</xdr:rowOff>
    </xdr:from>
    <xdr:to>
      <xdr:col>10</xdr:col>
      <xdr:colOff>165100</xdr:colOff>
      <xdr:row>60</xdr:row>
      <xdr:rowOff>153670</xdr:rowOff>
    </xdr:to>
    <xdr:sp macro="" textlink="">
      <xdr:nvSpPr>
        <xdr:cNvPr id="191" name="楕円 190">
          <a:extLst>
            <a:ext uri="{FF2B5EF4-FFF2-40B4-BE49-F238E27FC236}">
              <a16:creationId xmlns:a16="http://schemas.microsoft.com/office/drawing/2014/main" id="{A31C7B37-874A-4876-8271-6352B27E62C1}"/>
            </a:ext>
          </a:extLst>
        </xdr:cNvPr>
        <xdr:cNvSpPr/>
      </xdr:nvSpPr>
      <xdr:spPr>
        <a:xfrm>
          <a:off x="1968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102870</xdr:rowOff>
    </xdr:from>
    <xdr:to>
      <xdr:col>15</xdr:col>
      <xdr:colOff>50800</xdr:colOff>
      <xdr:row>60</xdr:row>
      <xdr:rowOff>139065</xdr:rowOff>
    </xdr:to>
    <xdr:cxnSp macro="">
      <xdr:nvCxnSpPr>
        <xdr:cNvPr id="192" name="直線コネクタ 191">
          <a:extLst>
            <a:ext uri="{FF2B5EF4-FFF2-40B4-BE49-F238E27FC236}">
              <a16:creationId xmlns:a16="http://schemas.microsoft.com/office/drawing/2014/main" id="{F91E4D97-0CD5-4C01-A6B9-F9DC3DC4E4F1}"/>
            </a:ext>
          </a:extLst>
        </xdr:cNvPr>
        <xdr:cNvCxnSpPr/>
      </xdr:nvCxnSpPr>
      <xdr:spPr>
        <a:xfrm>
          <a:off x="2019300" y="103898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33020</xdr:rowOff>
    </xdr:from>
    <xdr:to>
      <xdr:col>6</xdr:col>
      <xdr:colOff>38100</xdr:colOff>
      <xdr:row>60</xdr:row>
      <xdr:rowOff>134620</xdr:rowOff>
    </xdr:to>
    <xdr:sp macro="" textlink="">
      <xdr:nvSpPr>
        <xdr:cNvPr id="193" name="楕円 192">
          <a:extLst>
            <a:ext uri="{FF2B5EF4-FFF2-40B4-BE49-F238E27FC236}">
              <a16:creationId xmlns:a16="http://schemas.microsoft.com/office/drawing/2014/main" id="{D667B600-7E66-4BF0-BDB2-2371C5D51390}"/>
            </a:ext>
          </a:extLst>
        </xdr:cNvPr>
        <xdr:cNvSpPr/>
      </xdr:nvSpPr>
      <xdr:spPr>
        <a:xfrm>
          <a:off x="10795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83820</xdr:rowOff>
    </xdr:from>
    <xdr:to>
      <xdr:col>10</xdr:col>
      <xdr:colOff>114300</xdr:colOff>
      <xdr:row>60</xdr:row>
      <xdr:rowOff>102870</xdr:rowOff>
    </xdr:to>
    <xdr:cxnSp macro="">
      <xdr:nvCxnSpPr>
        <xdr:cNvPr id="194" name="直線コネクタ 193">
          <a:extLst>
            <a:ext uri="{FF2B5EF4-FFF2-40B4-BE49-F238E27FC236}">
              <a16:creationId xmlns:a16="http://schemas.microsoft.com/office/drawing/2014/main" id="{CDCDA616-51D0-4205-91A6-596967E8DEE6}"/>
            </a:ext>
          </a:extLst>
        </xdr:cNvPr>
        <xdr:cNvCxnSpPr/>
      </xdr:nvCxnSpPr>
      <xdr:spPr>
        <a:xfrm>
          <a:off x="1130300" y="103708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116857</xdr:rowOff>
    </xdr:from>
    <xdr:ext cx="405111" cy="259045"/>
    <xdr:sp macro="" textlink="">
      <xdr:nvSpPr>
        <xdr:cNvPr id="195" name="n_1aveValue【体育館・プール】&#10;有形固定資産減価償却率">
          <a:extLst>
            <a:ext uri="{FF2B5EF4-FFF2-40B4-BE49-F238E27FC236}">
              <a16:creationId xmlns:a16="http://schemas.microsoft.com/office/drawing/2014/main" id="{EBBA5952-9180-491B-958C-49F732EA3CE5}"/>
            </a:ext>
          </a:extLst>
        </xdr:cNvPr>
        <xdr:cNvSpPr txBox="1"/>
      </xdr:nvSpPr>
      <xdr:spPr>
        <a:xfrm>
          <a:off x="35820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120667</xdr:rowOff>
    </xdr:from>
    <xdr:ext cx="405111" cy="259045"/>
    <xdr:sp macro="" textlink="">
      <xdr:nvSpPr>
        <xdr:cNvPr id="196" name="n_2aveValue【体育館・プール】&#10;有形固定資産減価償却率">
          <a:extLst>
            <a:ext uri="{FF2B5EF4-FFF2-40B4-BE49-F238E27FC236}">
              <a16:creationId xmlns:a16="http://schemas.microsoft.com/office/drawing/2014/main" id="{3A78B158-F61E-495D-B7E7-B1291AF5FA7C}"/>
            </a:ext>
          </a:extLst>
        </xdr:cNvPr>
        <xdr:cNvSpPr txBox="1"/>
      </xdr:nvSpPr>
      <xdr:spPr>
        <a:xfrm>
          <a:off x="2705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7" name="n_3aveValue【体育館・プール】&#10;有形固定資産減価償却率">
          <a:extLst>
            <a:ext uri="{FF2B5EF4-FFF2-40B4-BE49-F238E27FC236}">
              <a16:creationId xmlns:a16="http://schemas.microsoft.com/office/drawing/2014/main" id="{FD03D20C-D7BC-4ADF-AD9F-AC7ACBAB7037}"/>
            </a:ext>
          </a:extLst>
        </xdr:cNvPr>
        <xdr:cNvSpPr txBox="1"/>
      </xdr:nvSpPr>
      <xdr:spPr>
        <a:xfrm>
          <a:off x="1816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67327</xdr:rowOff>
    </xdr:from>
    <xdr:ext cx="405111" cy="259045"/>
    <xdr:sp macro="" textlink="">
      <xdr:nvSpPr>
        <xdr:cNvPr id="198" name="n_4aveValue【体育館・プール】&#10;有形固定資産減価償却率">
          <a:extLst>
            <a:ext uri="{FF2B5EF4-FFF2-40B4-BE49-F238E27FC236}">
              <a16:creationId xmlns:a16="http://schemas.microsoft.com/office/drawing/2014/main" id="{789CD814-104E-47A5-9F16-12882EF1F840}"/>
            </a:ext>
          </a:extLst>
        </xdr:cNvPr>
        <xdr:cNvSpPr txBox="1"/>
      </xdr:nvSpPr>
      <xdr:spPr>
        <a:xfrm>
          <a:off x="927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55262</xdr:rowOff>
    </xdr:from>
    <xdr:ext cx="405111" cy="259045"/>
    <xdr:sp macro="" textlink="">
      <xdr:nvSpPr>
        <xdr:cNvPr id="199" name="n_1mainValue【体育館・プール】&#10;有形固定資産減価償却率">
          <a:extLst>
            <a:ext uri="{FF2B5EF4-FFF2-40B4-BE49-F238E27FC236}">
              <a16:creationId xmlns:a16="http://schemas.microsoft.com/office/drawing/2014/main" id="{C02CBEC5-FC02-4908-AA48-81EBDA0CA80D}"/>
            </a:ext>
          </a:extLst>
        </xdr:cNvPr>
        <xdr:cNvSpPr txBox="1"/>
      </xdr:nvSpPr>
      <xdr:spPr>
        <a:xfrm>
          <a:off x="35820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9542</xdr:rowOff>
    </xdr:from>
    <xdr:ext cx="405111" cy="259045"/>
    <xdr:sp macro="" textlink="">
      <xdr:nvSpPr>
        <xdr:cNvPr id="200" name="n_2mainValue【体育館・プール】&#10;有形固定資産減価償却率">
          <a:extLst>
            <a:ext uri="{FF2B5EF4-FFF2-40B4-BE49-F238E27FC236}">
              <a16:creationId xmlns:a16="http://schemas.microsoft.com/office/drawing/2014/main" id="{12D795E2-21EA-4B87-9626-8B50F37F56F2}"/>
            </a:ext>
          </a:extLst>
        </xdr:cNvPr>
        <xdr:cNvSpPr txBox="1"/>
      </xdr:nvSpPr>
      <xdr:spPr>
        <a:xfrm>
          <a:off x="27057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144797</xdr:rowOff>
    </xdr:from>
    <xdr:ext cx="405111" cy="259045"/>
    <xdr:sp macro="" textlink="">
      <xdr:nvSpPr>
        <xdr:cNvPr id="201" name="n_3mainValue【体育館・プール】&#10;有形固定資産減価償却率">
          <a:extLst>
            <a:ext uri="{FF2B5EF4-FFF2-40B4-BE49-F238E27FC236}">
              <a16:creationId xmlns:a16="http://schemas.microsoft.com/office/drawing/2014/main" id="{4B68D19B-D9E6-4F78-B10B-53CB1F36C4DF}"/>
            </a:ext>
          </a:extLst>
        </xdr:cNvPr>
        <xdr:cNvSpPr txBox="1"/>
      </xdr:nvSpPr>
      <xdr:spPr>
        <a:xfrm>
          <a:off x="1816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125747</xdr:rowOff>
    </xdr:from>
    <xdr:ext cx="405111" cy="259045"/>
    <xdr:sp macro="" textlink="">
      <xdr:nvSpPr>
        <xdr:cNvPr id="202" name="n_4mainValue【体育館・プール】&#10;有形固定資産減価償却率">
          <a:extLst>
            <a:ext uri="{FF2B5EF4-FFF2-40B4-BE49-F238E27FC236}">
              <a16:creationId xmlns:a16="http://schemas.microsoft.com/office/drawing/2014/main" id="{BE2644CF-2991-45CB-B2A1-0C8926A8BC9F}"/>
            </a:ext>
          </a:extLst>
        </xdr:cNvPr>
        <xdr:cNvSpPr txBox="1"/>
      </xdr:nvSpPr>
      <xdr:spPr>
        <a:xfrm>
          <a:off x="927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6AD9E67D-F175-4180-9771-0A013787130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9EDBAB05-2791-4367-BEC5-A9C35E18EFE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91DB32A4-2445-4065-932A-351CE0C763A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8BDF1D37-A22F-4F95-9F88-560876A1BB6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6C4D5112-C588-4464-9C21-92D8012449F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B51B965F-0537-439E-B3C6-2ECE08E3D5F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F2A4F056-6514-4321-B42C-3999FF488CC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1F5B7AEB-F106-414D-B69B-230B6DDE993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2B2440FA-901A-451B-8E4B-0D5A5E56AEF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3AA0B2C8-E5F9-49DA-AC3A-EF818A38230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id="{EF31AC52-6A4B-4A87-ACF7-29D10D6F3077}"/>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id="{E14EDCF5-EBE8-4F77-B333-25B1E2467644}"/>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id="{525EC450-D0B7-419B-846F-5A52AF485162}"/>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a:extLst>
            <a:ext uri="{FF2B5EF4-FFF2-40B4-BE49-F238E27FC236}">
              <a16:creationId xmlns:a16="http://schemas.microsoft.com/office/drawing/2014/main" id="{D254BD39-523C-4483-96AF-01F66584321A}"/>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id="{C9460EF2-3B3E-4F50-8C0B-375540971337}"/>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a:extLst>
            <a:ext uri="{FF2B5EF4-FFF2-40B4-BE49-F238E27FC236}">
              <a16:creationId xmlns:a16="http://schemas.microsoft.com/office/drawing/2014/main" id="{D152664E-4527-40C3-9B21-2E8B80562F4C}"/>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id="{4CB59C7B-FD50-4BF4-AFF2-37F252EF32FF}"/>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a:extLst>
            <a:ext uri="{FF2B5EF4-FFF2-40B4-BE49-F238E27FC236}">
              <a16:creationId xmlns:a16="http://schemas.microsoft.com/office/drawing/2014/main" id="{8CA66593-EBEE-4D18-A688-16F995020C8B}"/>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id="{5CDF2515-6196-47B4-B14F-F00F584B064C}"/>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a:extLst>
            <a:ext uri="{FF2B5EF4-FFF2-40B4-BE49-F238E27FC236}">
              <a16:creationId xmlns:a16="http://schemas.microsoft.com/office/drawing/2014/main" id="{B07C6AFD-E643-4F2F-8D5D-A55F55091B1D}"/>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id="{F95C7ADF-B250-46FF-9656-D6B42679A22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a:extLst>
            <a:ext uri="{FF2B5EF4-FFF2-40B4-BE49-F238E27FC236}">
              <a16:creationId xmlns:a16="http://schemas.microsoft.com/office/drawing/2014/main" id="{3A875585-774E-49E2-86D0-24FA83D99CC4}"/>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DAB7CDA9-A68D-4901-8A31-D3EF3AAE433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34242353-1D15-41C9-8ED3-8237EEB9C49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B1B4ED4A-8113-49FF-998A-16EE25BE80B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64</xdr:row>
      <xdr:rowOff>104503</xdr:rowOff>
    </xdr:to>
    <xdr:cxnSp macro="">
      <xdr:nvCxnSpPr>
        <xdr:cNvPr id="228" name="直線コネクタ 227">
          <a:extLst>
            <a:ext uri="{FF2B5EF4-FFF2-40B4-BE49-F238E27FC236}">
              <a16:creationId xmlns:a16="http://schemas.microsoft.com/office/drawing/2014/main" id="{4DA8BCAC-C94C-450C-88A4-6E9B9293FA94}"/>
            </a:ext>
          </a:extLst>
        </xdr:cNvPr>
        <xdr:cNvCxnSpPr/>
      </xdr:nvCxnSpPr>
      <xdr:spPr>
        <a:xfrm flipV="1">
          <a:off x="10476865" y="9566910"/>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a:extLst>
            <a:ext uri="{FF2B5EF4-FFF2-40B4-BE49-F238E27FC236}">
              <a16:creationId xmlns:a16="http://schemas.microsoft.com/office/drawing/2014/main" id="{F17EB8D8-E4D6-471A-9381-A8C68F28A21B}"/>
            </a:ext>
          </a:extLst>
        </xdr:cNvPr>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a:extLst>
            <a:ext uri="{FF2B5EF4-FFF2-40B4-BE49-F238E27FC236}">
              <a16:creationId xmlns:a16="http://schemas.microsoft.com/office/drawing/2014/main" id="{5377D7D4-03E2-47D4-90E7-327075393939}"/>
            </a:ext>
          </a:extLst>
        </xdr:cNvPr>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31" name="【体育館・プール】&#10;一人当たり面積最大値テキスト">
          <a:extLst>
            <a:ext uri="{FF2B5EF4-FFF2-40B4-BE49-F238E27FC236}">
              <a16:creationId xmlns:a16="http://schemas.microsoft.com/office/drawing/2014/main" id="{3CD8B860-941A-48E2-8CC6-E0A2CF8D4EA1}"/>
            </a:ext>
          </a:extLst>
        </xdr:cNvPr>
        <xdr:cNvSpPr txBox="1"/>
      </xdr:nvSpPr>
      <xdr:spPr>
        <a:xfrm>
          <a:off x="10515600" y="9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32" name="直線コネクタ 231">
          <a:extLst>
            <a:ext uri="{FF2B5EF4-FFF2-40B4-BE49-F238E27FC236}">
              <a16:creationId xmlns:a16="http://schemas.microsoft.com/office/drawing/2014/main" id="{BB1FA48E-4A7B-4B24-A153-C914D781A301}"/>
            </a:ext>
          </a:extLst>
        </xdr:cNvPr>
        <xdr:cNvCxnSpPr/>
      </xdr:nvCxnSpPr>
      <xdr:spPr>
        <a:xfrm>
          <a:off x="10388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152961</xdr:rowOff>
    </xdr:from>
    <xdr:ext cx="469744" cy="259045"/>
    <xdr:sp macro="" textlink="">
      <xdr:nvSpPr>
        <xdr:cNvPr id="233" name="【体育館・プール】&#10;一人当たり面積平均値テキスト">
          <a:extLst>
            <a:ext uri="{FF2B5EF4-FFF2-40B4-BE49-F238E27FC236}">
              <a16:creationId xmlns:a16="http://schemas.microsoft.com/office/drawing/2014/main" id="{4A84C0FA-D576-4AC3-A221-E640673D7DA6}"/>
            </a:ext>
          </a:extLst>
        </xdr:cNvPr>
        <xdr:cNvSpPr txBox="1"/>
      </xdr:nvSpPr>
      <xdr:spPr>
        <a:xfrm>
          <a:off x="10515600" y="10782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3084</xdr:rowOff>
    </xdr:from>
    <xdr:to>
      <xdr:col>55</xdr:col>
      <xdr:colOff>50800</xdr:colOff>
      <xdr:row>63</xdr:row>
      <xdr:rowOff>104684</xdr:rowOff>
    </xdr:to>
    <xdr:sp macro="" textlink="">
      <xdr:nvSpPr>
        <xdr:cNvPr id="234" name="フローチャート: 判断 233">
          <a:extLst>
            <a:ext uri="{FF2B5EF4-FFF2-40B4-BE49-F238E27FC236}">
              <a16:creationId xmlns:a16="http://schemas.microsoft.com/office/drawing/2014/main" id="{B7014287-A6F8-431C-9473-94FDA28D1394}"/>
            </a:ext>
          </a:extLst>
        </xdr:cNvPr>
        <xdr:cNvSpPr/>
      </xdr:nvSpPr>
      <xdr:spPr>
        <a:xfrm>
          <a:off x="10426700" y="1080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a:extLst>
            <a:ext uri="{FF2B5EF4-FFF2-40B4-BE49-F238E27FC236}">
              <a16:creationId xmlns:a16="http://schemas.microsoft.com/office/drawing/2014/main" id="{406C2544-4D49-465D-B41D-A6AFF0E686EC}"/>
            </a:ext>
          </a:extLst>
        </xdr:cNvPr>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117384</xdr:rowOff>
    </xdr:from>
    <xdr:to>
      <xdr:col>46</xdr:col>
      <xdr:colOff>38100</xdr:colOff>
      <xdr:row>63</xdr:row>
      <xdr:rowOff>47534</xdr:rowOff>
    </xdr:to>
    <xdr:sp macro="" textlink="">
      <xdr:nvSpPr>
        <xdr:cNvPr id="236" name="フローチャート: 判断 235">
          <a:extLst>
            <a:ext uri="{FF2B5EF4-FFF2-40B4-BE49-F238E27FC236}">
              <a16:creationId xmlns:a16="http://schemas.microsoft.com/office/drawing/2014/main" id="{B64F9A46-C5C0-4C36-A22C-E38FFBDA9E67}"/>
            </a:ext>
          </a:extLst>
        </xdr:cNvPr>
        <xdr:cNvSpPr/>
      </xdr:nvSpPr>
      <xdr:spPr>
        <a:xfrm>
          <a:off x="8699500" y="1074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171269</xdr:rowOff>
    </xdr:from>
    <xdr:to>
      <xdr:col>41</xdr:col>
      <xdr:colOff>101600</xdr:colOff>
      <xdr:row>63</xdr:row>
      <xdr:rowOff>101419</xdr:rowOff>
    </xdr:to>
    <xdr:sp macro="" textlink="">
      <xdr:nvSpPr>
        <xdr:cNvPr id="237" name="フローチャート: 判断 236">
          <a:extLst>
            <a:ext uri="{FF2B5EF4-FFF2-40B4-BE49-F238E27FC236}">
              <a16:creationId xmlns:a16="http://schemas.microsoft.com/office/drawing/2014/main" id="{0AC8D5AB-C8A8-4DAB-9878-44DAA81A099F}"/>
            </a:ext>
          </a:extLst>
        </xdr:cNvPr>
        <xdr:cNvSpPr/>
      </xdr:nvSpPr>
      <xdr:spPr>
        <a:xfrm>
          <a:off x="7810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1451</xdr:rowOff>
    </xdr:from>
    <xdr:to>
      <xdr:col>36</xdr:col>
      <xdr:colOff>165100</xdr:colOff>
      <xdr:row>63</xdr:row>
      <xdr:rowOff>103051</xdr:rowOff>
    </xdr:to>
    <xdr:sp macro="" textlink="">
      <xdr:nvSpPr>
        <xdr:cNvPr id="238" name="フローチャート: 判断 237">
          <a:extLst>
            <a:ext uri="{FF2B5EF4-FFF2-40B4-BE49-F238E27FC236}">
              <a16:creationId xmlns:a16="http://schemas.microsoft.com/office/drawing/2014/main" id="{7920D003-2556-4DBC-BCB7-ACAC48F601B2}"/>
            </a:ext>
          </a:extLst>
        </xdr:cNvPr>
        <xdr:cNvSpPr/>
      </xdr:nvSpPr>
      <xdr:spPr>
        <a:xfrm>
          <a:off x="6921500" y="1080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60C8B30-73BA-4BD7-993E-6A05F43941C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271CDD9-2192-419E-A1F3-4A684A75F85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CCE29B3-D433-4DE1-B32E-4A80EFC5158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3231358-659C-4585-984A-3D33FAB02A0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0E657D5-5856-4342-8D01-02395BB0975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154940</xdr:rowOff>
    </xdr:from>
    <xdr:to>
      <xdr:col>55</xdr:col>
      <xdr:colOff>50800</xdr:colOff>
      <xdr:row>63</xdr:row>
      <xdr:rowOff>85090</xdr:rowOff>
    </xdr:to>
    <xdr:sp macro="" textlink="">
      <xdr:nvSpPr>
        <xdr:cNvPr id="244" name="楕円 243">
          <a:extLst>
            <a:ext uri="{FF2B5EF4-FFF2-40B4-BE49-F238E27FC236}">
              <a16:creationId xmlns:a16="http://schemas.microsoft.com/office/drawing/2014/main" id="{B2F4B01A-7939-4E1C-BBC3-854E23C1E068}"/>
            </a:ext>
          </a:extLst>
        </xdr:cNvPr>
        <xdr:cNvSpPr/>
      </xdr:nvSpPr>
      <xdr:spPr>
        <a:xfrm>
          <a:off x="10426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6367</xdr:rowOff>
    </xdr:from>
    <xdr:ext cx="469744" cy="259045"/>
    <xdr:sp macro="" textlink="">
      <xdr:nvSpPr>
        <xdr:cNvPr id="245" name="【体育館・プール】&#10;一人当たり面積該当値テキスト">
          <a:extLst>
            <a:ext uri="{FF2B5EF4-FFF2-40B4-BE49-F238E27FC236}">
              <a16:creationId xmlns:a16="http://schemas.microsoft.com/office/drawing/2014/main" id="{F569C2E1-E1E4-4B14-9783-66D1ED7B5854}"/>
            </a:ext>
          </a:extLst>
        </xdr:cNvPr>
        <xdr:cNvSpPr txBox="1"/>
      </xdr:nvSpPr>
      <xdr:spPr>
        <a:xfrm>
          <a:off x="10515600" y="1063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161472</xdr:rowOff>
    </xdr:from>
    <xdr:to>
      <xdr:col>50</xdr:col>
      <xdr:colOff>165100</xdr:colOff>
      <xdr:row>63</xdr:row>
      <xdr:rowOff>91622</xdr:rowOff>
    </xdr:to>
    <xdr:sp macro="" textlink="">
      <xdr:nvSpPr>
        <xdr:cNvPr id="246" name="楕円 245">
          <a:extLst>
            <a:ext uri="{FF2B5EF4-FFF2-40B4-BE49-F238E27FC236}">
              <a16:creationId xmlns:a16="http://schemas.microsoft.com/office/drawing/2014/main" id="{9E36B890-369D-4A08-B887-F12B0DE48E5B}"/>
            </a:ext>
          </a:extLst>
        </xdr:cNvPr>
        <xdr:cNvSpPr/>
      </xdr:nvSpPr>
      <xdr:spPr>
        <a:xfrm>
          <a:off x="9588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34290</xdr:rowOff>
    </xdr:from>
    <xdr:to>
      <xdr:col>55</xdr:col>
      <xdr:colOff>0</xdr:colOff>
      <xdr:row>63</xdr:row>
      <xdr:rowOff>40822</xdr:rowOff>
    </xdr:to>
    <xdr:cxnSp macro="">
      <xdr:nvCxnSpPr>
        <xdr:cNvPr id="247" name="直線コネクタ 246">
          <a:extLst>
            <a:ext uri="{FF2B5EF4-FFF2-40B4-BE49-F238E27FC236}">
              <a16:creationId xmlns:a16="http://schemas.microsoft.com/office/drawing/2014/main" id="{3A2DDE10-FF80-4888-9C04-26AC563067AF}"/>
            </a:ext>
          </a:extLst>
        </xdr:cNvPr>
        <xdr:cNvCxnSpPr/>
      </xdr:nvCxnSpPr>
      <xdr:spPr>
        <a:xfrm flipV="1">
          <a:off x="9639300" y="10835640"/>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161472</xdr:rowOff>
    </xdr:from>
    <xdr:to>
      <xdr:col>46</xdr:col>
      <xdr:colOff>38100</xdr:colOff>
      <xdr:row>63</xdr:row>
      <xdr:rowOff>91622</xdr:rowOff>
    </xdr:to>
    <xdr:sp macro="" textlink="">
      <xdr:nvSpPr>
        <xdr:cNvPr id="248" name="楕円 247">
          <a:extLst>
            <a:ext uri="{FF2B5EF4-FFF2-40B4-BE49-F238E27FC236}">
              <a16:creationId xmlns:a16="http://schemas.microsoft.com/office/drawing/2014/main" id="{A7B73DBA-3E20-44B3-BB9C-DA11AD727FE6}"/>
            </a:ext>
          </a:extLst>
        </xdr:cNvPr>
        <xdr:cNvSpPr/>
      </xdr:nvSpPr>
      <xdr:spPr>
        <a:xfrm>
          <a:off x="8699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40822</xdr:rowOff>
    </xdr:from>
    <xdr:to>
      <xdr:col>50</xdr:col>
      <xdr:colOff>114300</xdr:colOff>
      <xdr:row>63</xdr:row>
      <xdr:rowOff>40822</xdr:rowOff>
    </xdr:to>
    <xdr:cxnSp macro="">
      <xdr:nvCxnSpPr>
        <xdr:cNvPr id="249" name="直線コネクタ 248">
          <a:extLst>
            <a:ext uri="{FF2B5EF4-FFF2-40B4-BE49-F238E27FC236}">
              <a16:creationId xmlns:a16="http://schemas.microsoft.com/office/drawing/2014/main" id="{A1963500-F364-4402-A130-522E068F9AF4}"/>
            </a:ext>
          </a:extLst>
        </xdr:cNvPr>
        <xdr:cNvCxnSpPr/>
      </xdr:nvCxnSpPr>
      <xdr:spPr>
        <a:xfrm>
          <a:off x="8750300" y="10842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161472</xdr:rowOff>
    </xdr:from>
    <xdr:to>
      <xdr:col>41</xdr:col>
      <xdr:colOff>101600</xdr:colOff>
      <xdr:row>63</xdr:row>
      <xdr:rowOff>91622</xdr:rowOff>
    </xdr:to>
    <xdr:sp macro="" textlink="">
      <xdr:nvSpPr>
        <xdr:cNvPr id="250" name="楕円 249">
          <a:extLst>
            <a:ext uri="{FF2B5EF4-FFF2-40B4-BE49-F238E27FC236}">
              <a16:creationId xmlns:a16="http://schemas.microsoft.com/office/drawing/2014/main" id="{D9DE2FAE-6F61-42D2-BCE2-673BC798AFAC}"/>
            </a:ext>
          </a:extLst>
        </xdr:cNvPr>
        <xdr:cNvSpPr/>
      </xdr:nvSpPr>
      <xdr:spPr>
        <a:xfrm>
          <a:off x="7810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40822</xdr:rowOff>
    </xdr:from>
    <xdr:to>
      <xdr:col>45</xdr:col>
      <xdr:colOff>177800</xdr:colOff>
      <xdr:row>63</xdr:row>
      <xdr:rowOff>40822</xdr:rowOff>
    </xdr:to>
    <xdr:cxnSp macro="">
      <xdr:nvCxnSpPr>
        <xdr:cNvPr id="251" name="直線コネクタ 250">
          <a:extLst>
            <a:ext uri="{FF2B5EF4-FFF2-40B4-BE49-F238E27FC236}">
              <a16:creationId xmlns:a16="http://schemas.microsoft.com/office/drawing/2014/main" id="{B9ECDE97-6E83-4E06-986E-86C1844AC706}"/>
            </a:ext>
          </a:extLst>
        </xdr:cNvPr>
        <xdr:cNvCxnSpPr/>
      </xdr:nvCxnSpPr>
      <xdr:spPr>
        <a:xfrm>
          <a:off x="7861300" y="10842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161472</xdr:rowOff>
    </xdr:from>
    <xdr:to>
      <xdr:col>36</xdr:col>
      <xdr:colOff>165100</xdr:colOff>
      <xdr:row>63</xdr:row>
      <xdr:rowOff>91622</xdr:rowOff>
    </xdr:to>
    <xdr:sp macro="" textlink="">
      <xdr:nvSpPr>
        <xdr:cNvPr id="252" name="楕円 251">
          <a:extLst>
            <a:ext uri="{FF2B5EF4-FFF2-40B4-BE49-F238E27FC236}">
              <a16:creationId xmlns:a16="http://schemas.microsoft.com/office/drawing/2014/main" id="{5E0E814B-421B-4773-BC6A-FA68C2902D10}"/>
            </a:ext>
          </a:extLst>
        </xdr:cNvPr>
        <xdr:cNvSpPr/>
      </xdr:nvSpPr>
      <xdr:spPr>
        <a:xfrm>
          <a:off x="6921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40822</xdr:rowOff>
    </xdr:from>
    <xdr:to>
      <xdr:col>41</xdr:col>
      <xdr:colOff>50800</xdr:colOff>
      <xdr:row>63</xdr:row>
      <xdr:rowOff>40822</xdr:rowOff>
    </xdr:to>
    <xdr:cxnSp macro="">
      <xdr:nvCxnSpPr>
        <xdr:cNvPr id="253" name="直線コネクタ 252">
          <a:extLst>
            <a:ext uri="{FF2B5EF4-FFF2-40B4-BE49-F238E27FC236}">
              <a16:creationId xmlns:a16="http://schemas.microsoft.com/office/drawing/2014/main" id="{2D9CDD8F-46AD-4470-A124-580C95060E04}"/>
            </a:ext>
          </a:extLst>
        </xdr:cNvPr>
        <xdr:cNvCxnSpPr/>
      </xdr:nvCxnSpPr>
      <xdr:spPr>
        <a:xfrm>
          <a:off x="6972300" y="10842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92546</xdr:rowOff>
    </xdr:from>
    <xdr:ext cx="469744" cy="259045"/>
    <xdr:sp macro="" textlink="">
      <xdr:nvSpPr>
        <xdr:cNvPr id="254" name="n_1aveValue【体育館・プール】&#10;一人当たり面積">
          <a:extLst>
            <a:ext uri="{FF2B5EF4-FFF2-40B4-BE49-F238E27FC236}">
              <a16:creationId xmlns:a16="http://schemas.microsoft.com/office/drawing/2014/main" id="{8472F2B3-5076-4CC1-98A9-E77A8C4ED3A8}"/>
            </a:ext>
          </a:extLst>
        </xdr:cNvPr>
        <xdr:cNvSpPr txBox="1"/>
      </xdr:nvSpPr>
      <xdr:spPr>
        <a:xfrm>
          <a:off x="93917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64061</xdr:rowOff>
    </xdr:from>
    <xdr:ext cx="469744" cy="259045"/>
    <xdr:sp macro="" textlink="">
      <xdr:nvSpPr>
        <xdr:cNvPr id="255" name="n_2aveValue【体育館・プール】&#10;一人当たり面積">
          <a:extLst>
            <a:ext uri="{FF2B5EF4-FFF2-40B4-BE49-F238E27FC236}">
              <a16:creationId xmlns:a16="http://schemas.microsoft.com/office/drawing/2014/main" id="{E7036910-ED77-4E77-A3F1-4FD499A3E23A}"/>
            </a:ext>
          </a:extLst>
        </xdr:cNvPr>
        <xdr:cNvSpPr txBox="1"/>
      </xdr:nvSpPr>
      <xdr:spPr>
        <a:xfrm>
          <a:off x="8515427" y="1052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92546</xdr:rowOff>
    </xdr:from>
    <xdr:ext cx="469744" cy="259045"/>
    <xdr:sp macro="" textlink="">
      <xdr:nvSpPr>
        <xdr:cNvPr id="256" name="n_3aveValue【体育館・プール】&#10;一人当たり面積">
          <a:extLst>
            <a:ext uri="{FF2B5EF4-FFF2-40B4-BE49-F238E27FC236}">
              <a16:creationId xmlns:a16="http://schemas.microsoft.com/office/drawing/2014/main" id="{F6C3177A-B486-4DDE-9DDA-F70D9994A8FF}"/>
            </a:ext>
          </a:extLst>
        </xdr:cNvPr>
        <xdr:cNvSpPr txBox="1"/>
      </xdr:nvSpPr>
      <xdr:spPr>
        <a:xfrm>
          <a:off x="76264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94178</xdr:rowOff>
    </xdr:from>
    <xdr:ext cx="469744" cy="259045"/>
    <xdr:sp macro="" textlink="">
      <xdr:nvSpPr>
        <xdr:cNvPr id="257" name="n_4aveValue【体育館・プール】&#10;一人当たり面積">
          <a:extLst>
            <a:ext uri="{FF2B5EF4-FFF2-40B4-BE49-F238E27FC236}">
              <a16:creationId xmlns:a16="http://schemas.microsoft.com/office/drawing/2014/main" id="{6DBC9FBA-9A2C-426E-A84B-13F3125E937F}"/>
            </a:ext>
          </a:extLst>
        </xdr:cNvPr>
        <xdr:cNvSpPr txBox="1"/>
      </xdr:nvSpPr>
      <xdr:spPr>
        <a:xfrm>
          <a:off x="6737427" y="1089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108149</xdr:rowOff>
    </xdr:from>
    <xdr:ext cx="469744" cy="259045"/>
    <xdr:sp macro="" textlink="">
      <xdr:nvSpPr>
        <xdr:cNvPr id="258" name="n_1mainValue【体育館・プール】&#10;一人当たり面積">
          <a:extLst>
            <a:ext uri="{FF2B5EF4-FFF2-40B4-BE49-F238E27FC236}">
              <a16:creationId xmlns:a16="http://schemas.microsoft.com/office/drawing/2014/main" id="{D7CDBF00-CE09-4101-AA3D-D58FACEB6846}"/>
            </a:ext>
          </a:extLst>
        </xdr:cNvPr>
        <xdr:cNvSpPr txBox="1"/>
      </xdr:nvSpPr>
      <xdr:spPr>
        <a:xfrm>
          <a:off x="9391727" y="1056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82749</xdr:rowOff>
    </xdr:from>
    <xdr:ext cx="469744" cy="259045"/>
    <xdr:sp macro="" textlink="">
      <xdr:nvSpPr>
        <xdr:cNvPr id="259" name="n_2mainValue【体育館・プール】&#10;一人当たり面積">
          <a:extLst>
            <a:ext uri="{FF2B5EF4-FFF2-40B4-BE49-F238E27FC236}">
              <a16:creationId xmlns:a16="http://schemas.microsoft.com/office/drawing/2014/main" id="{2E60FF30-95C5-4090-BC1B-A844F74C193E}"/>
            </a:ext>
          </a:extLst>
        </xdr:cNvPr>
        <xdr:cNvSpPr txBox="1"/>
      </xdr:nvSpPr>
      <xdr:spPr>
        <a:xfrm>
          <a:off x="8515427" y="1088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108149</xdr:rowOff>
    </xdr:from>
    <xdr:ext cx="469744" cy="259045"/>
    <xdr:sp macro="" textlink="">
      <xdr:nvSpPr>
        <xdr:cNvPr id="260" name="n_3mainValue【体育館・プール】&#10;一人当たり面積">
          <a:extLst>
            <a:ext uri="{FF2B5EF4-FFF2-40B4-BE49-F238E27FC236}">
              <a16:creationId xmlns:a16="http://schemas.microsoft.com/office/drawing/2014/main" id="{04BACAF1-2AB2-42A2-9994-AA9A21EF2205}"/>
            </a:ext>
          </a:extLst>
        </xdr:cNvPr>
        <xdr:cNvSpPr txBox="1"/>
      </xdr:nvSpPr>
      <xdr:spPr>
        <a:xfrm>
          <a:off x="7626427" y="1056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108149</xdr:rowOff>
    </xdr:from>
    <xdr:ext cx="469744" cy="259045"/>
    <xdr:sp macro="" textlink="">
      <xdr:nvSpPr>
        <xdr:cNvPr id="261" name="n_4mainValue【体育館・プール】&#10;一人当たり面積">
          <a:extLst>
            <a:ext uri="{FF2B5EF4-FFF2-40B4-BE49-F238E27FC236}">
              <a16:creationId xmlns:a16="http://schemas.microsoft.com/office/drawing/2014/main" id="{3C55BD94-2ADD-41C5-A214-76AA46B4BE92}"/>
            </a:ext>
          </a:extLst>
        </xdr:cNvPr>
        <xdr:cNvSpPr txBox="1"/>
      </xdr:nvSpPr>
      <xdr:spPr>
        <a:xfrm>
          <a:off x="6737427" y="1056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D6ED69E5-1C60-4848-B600-AE1D6D5DB4E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EE094365-17E0-4320-915D-AD4EF2514E5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BCD682E0-CD8E-46F4-880E-98DB7669AEF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9C094D3A-9EF9-4BF0-8BA1-41FCFB213E0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4296DB64-165E-4C8E-98A6-5FBE7623207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21C64479-25CB-4A41-B30B-2EE57463350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BC13775F-33E1-4CDC-925F-BF1F228D1BA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E1575AC0-99B9-4872-B729-6AE9585F6ED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E1EBFA16-F23B-4B48-8551-6735A30AA0F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43FF3509-8CF9-42EA-90B1-7A34BB3BAD8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C522A855-C1CB-413B-A6D7-8864B9CC5C1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007BA324-64E8-4D8A-BF8A-5BD71C1C4E3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5CD8D8E8-B96D-48A5-86B0-27F2DCD6A4F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02AF709D-937C-415E-99C5-296C45E1F38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AE814E0B-CBF2-4E70-B685-82EFC2DCD11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E2FE61F4-D965-4CFA-9229-5397EBD9BDB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FD2F0DD7-D5AF-485E-A57F-35C9EC1F504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82243987-47A3-4F6E-A640-01C28E807F5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4B3A208F-4B06-41FD-B993-BEEAD54B606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41BDAF4E-E3A5-4733-A292-CDCF1C7AB33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913F273D-CE2A-4073-B7C0-9B7C9290462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AAD6F985-95BE-424A-B705-91658DB434C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B0DB2799-7226-4EB7-BEE8-54DAFCE1EF4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C22AF9FC-EC18-4AC1-B021-51F805E37A6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85D9E2C8-9D50-4189-8F31-78046BF3A4C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ABC4BF75-8C8A-4D71-B1B8-E832A316F0C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F0647D44-E32A-48F0-B20C-B2C867FF42C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2C2CF61F-6E5B-45F6-8763-1D911CA252F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73700D65-0A11-4D4F-8811-7D00ED0520C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604457FA-0B84-42A8-8A1E-07B5EFAFE32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A849A090-6403-4E2D-8F38-798A568D771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15F299E5-AC7D-4C27-AAF2-BD09EB30F86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F833373E-B72F-4A0B-9452-65B8EDBE048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B8831D84-78B9-4F2D-B324-9E45C23FC18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16ABBD3F-07CC-4CAF-9A22-4D75671BAA9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A62118F8-967D-494B-B411-1203915D213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66F2FE54-93EF-431B-90A0-AF5F83DF925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E79A0EAB-C9FF-4B7C-9098-B3825338BD8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13945B3C-49FB-4385-A0A7-234AE78A288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5A6D8931-E333-482A-91A7-4AEE876C680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3043E9A1-86A4-4F3F-AD82-D9CB21EC7B1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495EDB76-BAD1-40E1-9EC4-83A1E98466E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7DEF9CF6-97B7-495D-BB61-FE02AF62679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5" name="直線コネクタ 304">
          <a:extLst>
            <a:ext uri="{FF2B5EF4-FFF2-40B4-BE49-F238E27FC236}">
              <a16:creationId xmlns:a16="http://schemas.microsoft.com/office/drawing/2014/main" id="{308F31F4-A753-4C5F-AD81-DFA477108F3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6" name="テキスト ボックス 305">
          <a:extLst>
            <a:ext uri="{FF2B5EF4-FFF2-40B4-BE49-F238E27FC236}">
              <a16:creationId xmlns:a16="http://schemas.microsoft.com/office/drawing/2014/main" id="{8ADF61AE-2931-4D9A-82E4-F599B9467C3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7" name="直線コネクタ 306">
          <a:extLst>
            <a:ext uri="{FF2B5EF4-FFF2-40B4-BE49-F238E27FC236}">
              <a16:creationId xmlns:a16="http://schemas.microsoft.com/office/drawing/2014/main" id="{BD8AC5CD-1485-43AC-BE1D-8ABBEF757B8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8" name="テキスト ボックス 307">
          <a:extLst>
            <a:ext uri="{FF2B5EF4-FFF2-40B4-BE49-F238E27FC236}">
              <a16:creationId xmlns:a16="http://schemas.microsoft.com/office/drawing/2014/main" id="{C8AC47DD-63B1-4285-9E59-01EDCA572AF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9" name="直線コネクタ 308">
          <a:extLst>
            <a:ext uri="{FF2B5EF4-FFF2-40B4-BE49-F238E27FC236}">
              <a16:creationId xmlns:a16="http://schemas.microsoft.com/office/drawing/2014/main" id="{15FB2246-20BF-4994-BBF7-6838FBAA470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0" name="テキスト ボックス 309">
          <a:extLst>
            <a:ext uri="{FF2B5EF4-FFF2-40B4-BE49-F238E27FC236}">
              <a16:creationId xmlns:a16="http://schemas.microsoft.com/office/drawing/2014/main" id="{E5EA6516-AEBC-4FE1-B53D-3D029B4F088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1" name="直線コネクタ 310">
          <a:extLst>
            <a:ext uri="{FF2B5EF4-FFF2-40B4-BE49-F238E27FC236}">
              <a16:creationId xmlns:a16="http://schemas.microsoft.com/office/drawing/2014/main" id="{183897D3-63AF-41E0-A55C-EBBD5F54F0F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2" name="テキスト ボックス 311">
          <a:extLst>
            <a:ext uri="{FF2B5EF4-FFF2-40B4-BE49-F238E27FC236}">
              <a16:creationId xmlns:a16="http://schemas.microsoft.com/office/drawing/2014/main" id="{9C094A50-927E-4957-83E7-CC9B74BBACD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3" name="直線コネクタ 312">
          <a:extLst>
            <a:ext uri="{FF2B5EF4-FFF2-40B4-BE49-F238E27FC236}">
              <a16:creationId xmlns:a16="http://schemas.microsoft.com/office/drawing/2014/main" id="{9B5CC7A5-3C26-48AC-BC23-E13ABC75DB2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4" name="テキスト ボックス 313">
          <a:extLst>
            <a:ext uri="{FF2B5EF4-FFF2-40B4-BE49-F238E27FC236}">
              <a16:creationId xmlns:a16="http://schemas.microsoft.com/office/drawing/2014/main" id="{B7EF0423-93AC-4807-B6E0-3D3AB47E8AB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5" name="直線コネクタ 314">
          <a:extLst>
            <a:ext uri="{FF2B5EF4-FFF2-40B4-BE49-F238E27FC236}">
              <a16:creationId xmlns:a16="http://schemas.microsoft.com/office/drawing/2014/main" id="{F1FDB05A-359F-44E7-AACB-A764AF3D822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6" name="テキスト ボックス 315">
          <a:extLst>
            <a:ext uri="{FF2B5EF4-FFF2-40B4-BE49-F238E27FC236}">
              <a16:creationId xmlns:a16="http://schemas.microsoft.com/office/drawing/2014/main" id="{55068A02-1BE8-4607-A658-CE28638C9FB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AF0CD330-64E0-4A09-8643-D976802866E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一般廃棄物処理施設】&#10;有形固定資産減価償却率グラフ枠">
          <a:extLst>
            <a:ext uri="{FF2B5EF4-FFF2-40B4-BE49-F238E27FC236}">
              <a16:creationId xmlns:a16="http://schemas.microsoft.com/office/drawing/2014/main" id="{D6685207-19AE-44C0-A4EE-D9921A32688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19050</xdr:rowOff>
    </xdr:to>
    <xdr:cxnSp macro="">
      <xdr:nvCxnSpPr>
        <xdr:cNvPr id="319" name="直線コネクタ 318">
          <a:extLst>
            <a:ext uri="{FF2B5EF4-FFF2-40B4-BE49-F238E27FC236}">
              <a16:creationId xmlns:a16="http://schemas.microsoft.com/office/drawing/2014/main" id="{30FA02EC-308F-4F76-BC1A-70F84B575722}"/>
            </a:ext>
          </a:extLst>
        </xdr:cNvPr>
        <xdr:cNvCxnSpPr/>
      </xdr:nvCxnSpPr>
      <xdr:spPr>
        <a:xfrm flipV="1">
          <a:off x="16318864" y="5863046"/>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320" name="【一般廃棄物処理施設】&#10;有形固定資産減価償却率最小値テキスト">
          <a:extLst>
            <a:ext uri="{FF2B5EF4-FFF2-40B4-BE49-F238E27FC236}">
              <a16:creationId xmlns:a16="http://schemas.microsoft.com/office/drawing/2014/main" id="{11EB3946-5405-4F4C-A274-2A61A9725CFE}"/>
            </a:ext>
          </a:extLst>
        </xdr:cNvPr>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321" name="直線コネクタ 320">
          <a:extLst>
            <a:ext uri="{FF2B5EF4-FFF2-40B4-BE49-F238E27FC236}">
              <a16:creationId xmlns:a16="http://schemas.microsoft.com/office/drawing/2014/main" id="{C7A08D7A-6E18-406F-9DA5-677FE2714945}"/>
            </a:ext>
          </a:extLst>
        </xdr:cNvPr>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322" name="【一般廃棄物処理施設】&#10;有形固定資産減価償却率最大値テキスト">
          <a:extLst>
            <a:ext uri="{FF2B5EF4-FFF2-40B4-BE49-F238E27FC236}">
              <a16:creationId xmlns:a16="http://schemas.microsoft.com/office/drawing/2014/main" id="{ED4DC6F9-0075-40EF-BE4B-9FCB59822B5E}"/>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323" name="直線コネクタ 322">
          <a:extLst>
            <a:ext uri="{FF2B5EF4-FFF2-40B4-BE49-F238E27FC236}">
              <a16:creationId xmlns:a16="http://schemas.microsoft.com/office/drawing/2014/main" id="{A20A6EF8-4F43-47DB-A26A-F1D2DDFA6E5B}"/>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105064</xdr:rowOff>
    </xdr:from>
    <xdr:ext cx="405111" cy="259045"/>
    <xdr:sp macro="" textlink="">
      <xdr:nvSpPr>
        <xdr:cNvPr id="324" name="【一般廃棄物処理施設】&#10;有形固定資産減価償却率平均値テキスト">
          <a:extLst>
            <a:ext uri="{FF2B5EF4-FFF2-40B4-BE49-F238E27FC236}">
              <a16:creationId xmlns:a16="http://schemas.microsoft.com/office/drawing/2014/main" id="{E3052FF1-69DB-48FC-83D0-55A0E33A1C8C}"/>
            </a:ext>
          </a:extLst>
        </xdr:cNvPr>
        <xdr:cNvSpPr txBox="1"/>
      </xdr:nvSpPr>
      <xdr:spPr>
        <a:xfrm>
          <a:off x="16357600" y="662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126637</xdr:rowOff>
    </xdr:from>
    <xdr:to>
      <xdr:col>85</xdr:col>
      <xdr:colOff>177800</xdr:colOff>
      <xdr:row>39</xdr:row>
      <xdr:rowOff>56787</xdr:rowOff>
    </xdr:to>
    <xdr:sp macro="" textlink="">
      <xdr:nvSpPr>
        <xdr:cNvPr id="325" name="フローチャート: 判断 324">
          <a:extLst>
            <a:ext uri="{FF2B5EF4-FFF2-40B4-BE49-F238E27FC236}">
              <a16:creationId xmlns:a16="http://schemas.microsoft.com/office/drawing/2014/main" id="{97A69265-F76E-46BC-922F-10060ECB6AF4}"/>
            </a:ext>
          </a:extLst>
        </xdr:cNvPr>
        <xdr:cNvSpPr/>
      </xdr:nvSpPr>
      <xdr:spPr>
        <a:xfrm>
          <a:off x="16268700" y="664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123372</xdr:rowOff>
    </xdr:from>
    <xdr:to>
      <xdr:col>81</xdr:col>
      <xdr:colOff>101600</xdr:colOff>
      <xdr:row>39</xdr:row>
      <xdr:rowOff>53522</xdr:rowOff>
    </xdr:to>
    <xdr:sp macro="" textlink="">
      <xdr:nvSpPr>
        <xdr:cNvPr id="326" name="フローチャート: 判断 325">
          <a:extLst>
            <a:ext uri="{FF2B5EF4-FFF2-40B4-BE49-F238E27FC236}">
              <a16:creationId xmlns:a16="http://schemas.microsoft.com/office/drawing/2014/main" id="{A2D55612-8A54-46A7-B1A0-FF673FD047A7}"/>
            </a:ext>
          </a:extLst>
        </xdr:cNvPr>
        <xdr:cNvSpPr/>
      </xdr:nvSpPr>
      <xdr:spPr>
        <a:xfrm>
          <a:off x="15430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97246</xdr:rowOff>
    </xdr:from>
    <xdr:to>
      <xdr:col>76</xdr:col>
      <xdr:colOff>165100</xdr:colOff>
      <xdr:row>39</xdr:row>
      <xdr:rowOff>27396</xdr:rowOff>
    </xdr:to>
    <xdr:sp macro="" textlink="">
      <xdr:nvSpPr>
        <xdr:cNvPr id="327" name="フローチャート: 判断 326">
          <a:extLst>
            <a:ext uri="{FF2B5EF4-FFF2-40B4-BE49-F238E27FC236}">
              <a16:creationId xmlns:a16="http://schemas.microsoft.com/office/drawing/2014/main" id="{9B61C8CF-2ABA-437C-BF09-C1E795DE0491}"/>
            </a:ext>
          </a:extLst>
        </xdr:cNvPr>
        <xdr:cNvSpPr/>
      </xdr:nvSpPr>
      <xdr:spPr>
        <a:xfrm>
          <a:off x="14541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58057</xdr:rowOff>
    </xdr:from>
    <xdr:to>
      <xdr:col>72</xdr:col>
      <xdr:colOff>38100</xdr:colOff>
      <xdr:row>38</xdr:row>
      <xdr:rowOff>159657</xdr:rowOff>
    </xdr:to>
    <xdr:sp macro="" textlink="">
      <xdr:nvSpPr>
        <xdr:cNvPr id="328" name="フローチャート: 判断 327">
          <a:extLst>
            <a:ext uri="{FF2B5EF4-FFF2-40B4-BE49-F238E27FC236}">
              <a16:creationId xmlns:a16="http://schemas.microsoft.com/office/drawing/2014/main" id="{F8FE53A8-E041-44E0-B429-3C7D8A7E692F}"/>
            </a:ext>
          </a:extLst>
        </xdr:cNvPr>
        <xdr:cNvSpPr/>
      </xdr:nvSpPr>
      <xdr:spPr>
        <a:xfrm>
          <a:off x="13652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38463</xdr:rowOff>
    </xdr:from>
    <xdr:to>
      <xdr:col>67</xdr:col>
      <xdr:colOff>101600</xdr:colOff>
      <xdr:row>38</xdr:row>
      <xdr:rowOff>140063</xdr:rowOff>
    </xdr:to>
    <xdr:sp macro="" textlink="">
      <xdr:nvSpPr>
        <xdr:cNvPr id="329" name="フローチャート: 判断 328">
          <a:extLst>
            <a:ext uri="{FF2B5EF4-FFF2-40B4-BE49-F238E27FC236}">
              <a16:creationId xmlns:a16="http://schemas.microsoft.com/office/drawing/2014/main" id="{8C930A83-1D52-4B1F-9210-402B1D6A1C5A}"/>
            </a:ext>
          </a:extLst>
        </xdr:cNvPr>
        <xdr:cNvSpPr/>
      </xdr:nvSpPr>
      <xdr:spPr>
        <a:xfrm>
          <a:off x="12763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BA56E2EA-EA07-4EDF-B0D1-E25379F47A0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423497ED-4834-4D60-A98F-E602EB9CB50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BE352CA2-61E2-4D11-99E0-D7A89EC0BA3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9708B11C-3FF4-4F21-8DC0-DF27684B49C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97D54521-B3E6-4528-9DA4-A4A0434D291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54792</xdr:rowOff>
    </xdr:from>
    <xdr:to>
      <xdr:col>85</xdr:col>
      <xdr:colOff>177800</xdr:colOff>
      <xdr:row>37</xdr:row>
      <xdr:rowOff>156392</xdr:rowOff>
    </xdr:to>
    <xdr:sp macro="" textlink="">
      <xdr:nvSpPr>
        <xdr:cNvPr id="335" name="楕円 334">
          <a:extLst>
            <a:ext uri="{FF2B5EF4-FFF2-40B4-BE49-F238E27FC236}">
              <a16:creationId xmlns:a16="http://schemas.microsoft.com/office/drawing/2014/main" id="{E9A920B6-A3A1-4434-BBC2-AB8C2F6CB176}"/>
            </a:ext>
          </a:extLst>
        </xdr:cNvPr>
        <xdr:cNvSpPr/>
      </xdr:nvSpPr>
      <xdr:spPr>
        <a:xfrm>
          <a:off x="16268700" y="639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77669</xdr:rowOff>
    </xdr:from>
    <xdr:ext cx="405111" cy="259045"/>
    <xdr:sp macro="" textlink="">
      <xdr:nvSpPr>
        <xdr:cNvPr id="336" name="【一般廃棄物処理施設】&#10;有形固定資産減価償却率該当値テキスト">
          <a:extLst>
            <a:ext uri="{FF2B5EF4-FFF2-40B4-BE49-F238E27FC236}">
              <a16:creationId xmlns:a16="http://schemas.microsoft.com/office/drawing/2014/main" id="{F7E7BDDD-CDA5-4786-A435-B7D44CBAFCA8}"/>
            </a:ext>
          </a:extLst>
        </xdr:cNvPr>
        <xdr:cNvSpPr txBox="1"/>
      </xdr:nvSpPr>
      <xdr:spPr>
        <a:xfrm>
          <a:off x="16357600" y="6249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18869</xdr:rowOff>
    </xdr:from>
    <xdr:to>
      <xdr:col>81</xdr:col>
      <xdr:colOff>101600</xdr:colOff>
      <xdr:row>37</xdr:row>
      <xdr:rowOff>120469</xdr:rowOff>
    </xdr:to>
    <xdr:sp macro="" textlink="">
      <xdr:nvSpPr>
        <xdr:cNvPr id="337" name="楕円 336">
          <a:extLst>
            <a:ext uri="{FF2B5EF4-FFF2-40B4-BE49-F238E27FC236}">
              <a16:creationId xmlns:a16="http://schemas.microsoft.com/office/drawing/2014/main" id="{17574C17-8E08-4BE1-9163-C6DF8D64439D}"/>
            </a:ext>
          </a:extLst>
        </xdr:cNvPr>
        <xdr:cNvSpPr/>
      </xdr:nvSpPr>
      <xdr:spPr>
        <a:xfrm>
          <a:off x="15430500" y="63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69669</xdr:rowOff>
    </xdr:from>
    <xdr:to>
      <xdr:col>85</xdr:col>
      <xdr:colOff>127000</xdr:colOff>
      <xdr:row>37</xdr:row>
      <xdr:rowOff>105592</xdr:rowOff>
    </xdr:to>
    <xdr:cxnSp macro="">
      <xdr:nvCxnSpPr>
        <xdr:cNvPr id="338" name="直線コネクタ 337">
          <a:extLst>
            <a:ext uri="{FF2B5EF4-FFF2-40B4-BE49-F238E27FC236}">
              <a16:creationId xmlns:a16="http://schemas.microsoft.com/office/drawing/2014/main" id="{E9DFF80A-A24C-4752-9891-B6127B1C8F35}"/>
            </a:ext>
          </a:extLst>
        </xdr:cNvPr>
        <xdr:cNvCxnSpPr/>
      </xdr:nvCxnSpPr>
      <xdr:spPr>
        <a:xfrm>
          <a:off x="15481300" y="6413319"/>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141333</xdr:rowOff>
    </xdr:from>
    <xdr:to>
      <xdr:col>76</xdr:col>
      <xdr:colOff>165100</xdr:colOff>
      <xdr:row>37</xdr:row>
      <xdr:rowOff>71483</xdr:rowOff>
    </xdr:to>
    <xdr:sp macro="" textlink="">
      <xdr:nvSpPr>
        <xdr:cNvPr id="339" name="楕円 338">
          <a:extLst>
            <a:ext uri="{FF2B5EF4-FFF2-40B4-BE49-F238E27FC236}">
              <a16:creationId xmlns:a16="http://schemas.microsoft.com/office/drawing/2014/main" id="{46F94DB6-3793-42CF-B304-6D3EB766698E}"/>
            </a:ext>
          </a:extLst>
        </xdr:cNvPr>
        <xdr:cNvSpPr/>
      </xdr:nvSpPr>
      <xdr:spPr>
        <a:xfrm>
          <a:off x="14541500" y="631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20683</xdr:rowOff>
    </xdr:from>
    <xdr:to>
      <xdr:col>81</xdr:col>
      <xdr:colOff>50800</xdr:colOff>
      <xdr:row>37</xdr:row>
      <xdr:rowOff>69669</xdr:rowOff>
    </xdr:to>
    <xdr:cxnSp macro="">
      <xdr:nvCxnSpPr>
        <xdr:cNvPr id="340" name="直線コネクタ 339">
          <a:extLst>
            <a:ext uri="{FF2B5EF4-FFF2-40B4-BE49-F238E27FC236}">
              <a16:creationId xmlns:a16="http://schemas.microsoft.com/office/drawing/2014/main" id="{5BBF337F-4868-4008-A4E2-B8AED2791CF5}"/>
            </a:ext>
          </a:extLst>
        </xdr:cNvPr>
        <xdr:cNvCxnSpPr/>
      </xdr:nvCxnSpPr>
      <xdr:spPr>
        <a:xfrm>
          <a:off x="14592300" y="636433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97246</xdr:rowOff>
    </xdr:from>
    <xdr:to>
      <xdr:col>72</xdr:col>
      <xdr:colOff>38100</xdr:colOff>
      <xdr:row>37</xdr:row>
      <xdr:rowOff>27396</xdr:rowOff>
    </xdr:to>
    <xdr:sp macro="" textlink="">
      <xdr:nvSpPr>
        <xdr:cNvPr id="341" name="楕円 340">
          <a:extLst>
            <a:ext uri="{FF2B5EF4-FFF2-40B4-BE49-F238E27FC236}">
              <a16:creationId xmlns:a16="http://schemas.microsoft.com/office/drawing/2014/main" id="{12B17507-8A0C-4C79-9FD8-1A9383EE3FC8}"/>
            </a:ext>
          </a:extLst>
        </xdr:cNvPr>
        <xdr:cNvSpPr/>
      </xdr:nvSpPr>
      <xdr:spPr>
        <a:xfrm>
          <a:off x="13652500" y="626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148046</xdr:rowOff>
    </xdr:from>
    <xdr:to>
      <xdr:col>76</xdr:col>
      <xdr:colOff>114300</xdr:colOff>
      <xdr:row>37</xdr:row>
      <xdr:rowOff>20683</xdr:rowOff>
    </xdr:to>
    <xdr:cxnSp macro="">
      <xdr:nvCxnSpPr>
        <xdr:cNvPr id="342" name="直線コネクタ 341">
          <a:extLst>
            <a:ext uri="{FF2B5EF4-FFF2-40B4-BE49-F238E27FC236}">
              <a16:creationId xmlns:a16="http://schemas.microsoft.com/office/drawing/2014/main" id="{ABE33725-40CE-46F9-9BA9-86A4EBDA8DFC}"/>
            </a:ext>
          </a:extLst>
        </xdr:cNvPr>
        <xdr:cNvCxnSpPr/>
      </xdr:nvCxnSpPr>
      <xdr:spPr>
        <a:xfrm>
          <a:off x="13703300" y="632024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56424</xdr:rowOff>
    </xdr:from>
    <xdr:to>
      <xdr:col>67</xdr:col>
      <xdr:colOff>101600</xdr:colOff>
      <xdr:row>36</xdr:row>
      <xdr:rowOff>158024</xdr:rowOff>
    </xdr:to>
    <xdr:sp macro="" textlink="">
      <xdr:nvSpPr>
        <xdr:cNvPr id="343" name="楕円 342">
          <a:extLst>
            <a:ext uri="{FF2B5EF4-FFF2-40B4-BE49-F238E27FC236}">
              <a16:creationId xmlns:a16="http://schemas.microsoft.com/office/drawing/2014/main" id="{1EBC9308-636B-436C-8507-7C5A246C927E}"/>
            </a:ext>
          </a:extLst>
        </xdr:cNvPr>
        <xdr:cNvSpPr/>
      </xdr:nvSpPr>
      <xdr:spPr>
        <a:xfrm>
          <a:off x="12763500" y="622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107224</xdr:rowOff>
    </xdr:from>
    <xdr:to>
      <xdr:col>71</xdr:col>
      <xdr:colOff>177800</xdr:colOff>
      <xdr:row>36</xdr:row>
      <xdr:rowOff>148046</xdr:rowOff>
    </xdr:to>
    <xdr:cxnSp macro="">
      <xdr:nvCxnSpPr>
        <xdr:cNvPr id="344" name="直線コネクタ 343">
          <a:extLst>
            <a:ext uri="{FF2B5EF4-FFF2-40B4-BE49-F238E27FC236}">
              <a16:creationId xmlns:a16="http://schemas.microsoft.com/office/drawing/2014/main" id="{F460A9CC-FF0C-4FC6-9736-7087933313F5}"/>
            </a:ext>
          </a:extLst>
        </xdr:cNvPr>
        <xdr:cNvCxnSpPr/>
      </xdr:nvCxnSpPr>
      <xdr:spPr>
        <a:xfrm>
          <a:off x="12814300" y="627942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44649</xdr:rowOff>
    </xdr:from>
    <xdr:ext cx="405111" cy="259045"/>
    <xdr:sp macro="" textlink="">
      <xdr:nvSpPr>
        <xdr:cNvPr id="345" name="n_1aveValue【一般廃棄物処理施設】&#10;有形固定資産減価償却率">
          <a:extLst>
            <a:ext uri="{FF2B5EF4-FFF2-40B4-BE49-F238E27FC236}">
              <a16:creationId xmlns:a16="http://schemas.microsoft.com/office/drawing/2014/main" id="{7F49C8C0-D830-4580-AFFB-E73996AC5546}"/>
            </a:ext>
          </a:extLst>
        </xdr:cNvPr>
        <xdr:cNvSpPr txBox="1"/>
      </xdr:nvSpPr>
      <xdr:spPr>
        <a:xfrm>
          <a:off x="152660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18523</xdr:rowOff>
    </xdr:from>
    <xdr:ext cx="405111" cy="259045"/>
    <xdr:sp macro="" textlink="">
      <xdr:nvSpPr>
        <xdr:cNvPr id="346" name="n_2aveValue【一般廃棄物処理施設】&#10;有形固定資産減価償却率">
          <a:extLst>
            <a:ext uri="{FF2B5EF4-FFF2-40B4-BE49-F238E27FC236}">
              <a16:creationId xmlns:a16="http://schemas.microsoft.com/office/drawing/2014/main" id="{AEE5152C-A1CB-4A12-9B9E-6B17C177FE4C}"/>
            </a:ext>
          </a:extLst>
        </xdr:cNvPr>
        <xdr:cNvSpPr txBox="1"/>
      </xdr:nvSpPr>
      <xdr:spPr>
        <a:xfrm>
          <a:off x="1438974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150784</xdr:rowOff>
    </xdr:from>
    <xdr:ext cx="405111" cy="259045"/>
    <xdr:sp macro="" textlink="">
      <xdr:nvSpPr>
        <xdr:cNvPr id="347" name="n_3aveValue【一般廃棄物処理施設】&#10;有形固定資産減価償却率">
          <a:extLst>
            <a:ext uri="{FF2B5EF4-FFF2-40B4-BE49-F238E27FC236}">
              <a16:creationId xmlns:a16="http://schemas.microsoft.com/office/drawing/2014/main" id="{BC17DABF-D278-40D6-B6B9-317D2A21BFA1}"/>
            </a:ext>
          </a:extLst>
        </xdr:cNvPr>
        <xdr:cNvSpPr txBox="1"/>
      </xdr:nvSpPr>
      <xdr:spPr>
        <a:xfrm>
          <a:off x="13500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131190</xdr:rowOff>
    </xdr:from>
    <xdr:ext cx="405111" cy="259045"/>
    <xdr:sp macro="" textlink="">
      <xdr:nvSpPr>
        <xdr:cNvPr id="348" name="n_4aveValue【一般廃棄物処理施設】&#10;有形固定資産減価償却率">
          <a:extLst>
            <a:ext uri="{FF2B5EF4-FFF2-40B4-BE49-F238E27FC236}">
              <a16:creationId xmlns:a16="http://schemas.microsoft.com/office/drawing/2014/main" id="{11C1C133-A0B2-493F-837F-FFF3B4C7212E}"/>
            </a:ext>
          </a:extLst>
        </xdr:cNvPr>
        <xdr:cNvSpPr txBox="1"/>
      </xdr:nvSpPr>
      <xdr:spPr>
        <a:xfrm>
          <a:off x="12611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136996</xdr:rowOff>
    </xdr:from>
    <xdr:ext cx="405111" cy="259045"/>
    <xdr:sp macro="" textlink="">
      <xdr:nvSpPr>
        <xdr:cNvPr id="349" name="n_1mainValue【一般廃棄物処理施設】&#10;有形固定資産減価償却率">
          <a:extLst>
            <a:ext uri="{FF2B5EF4-FFF2-40B4-BE49-F238E27FC236}">
              <a16:creationId xmlns:a16="http://schemas.microsoft.com/office/drawing/2014/main" id="{7C9F778B-735E-473E-97E8-29A46E56DC36}"/>
            </a:ext>
          </a:extLst>
        </xdr:cNvPr>
        <xdr:cNvSpPr txBox="1"/>
      </xdr:nvSpPr>
      <xdr:spPr>
        <a:xfrm>
          <a:off x="152660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88010</xdr:rowOff>
    </xdr:from>
    <xdr:ext cx="405111" cy="259045"/>
    <xdr:sp macro="" textlink="">
      <xdr:nvSpPr>
        <xdr:cNvPr id="350" name="n_2mainValue【一般廃棄物処理施設】&#10;有形固定資産減価償却率">
          <a:extLst>
            <a:ext uri="{FF2B5EF4-FFF2-40B4-BE49-F238E27FC236}">
              <a16:creationId xmlns:a16="http://schemas.microsoft.com/office/drawing/2014/main" id="{25C06631-3239-41E6-9537-C515C034B888}"/>
            </a:ext>
          </a:extLst>
        </xdr:cNvPr>
        <xdr:cNvSpPr txBox="1"/>
      </xdr:nvSpPr>
      <xdr:spPr>
        <a:xfrm>
          <a:off x="143897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43923</xdr:rowOff>
    </xdr:from>
    <xdr:ext cx="405111" cy="259045"/>
    <xdr:sp macro="" textlink="">
      <xdr:nvSpPr>
        <xdr:cNvPr id="351" name="n_3mainValue【一般廃棄物処理施設】&#10;有形固定資産減価償却率">
          <a:extLst>
            <a:ext uri="{FF2B5EF4-FFF2-40B4-BE49-F238E27FC236}">
              <a16:creationId xmlns:a16="http://schemas.microsoft.com/office/drawing/2014/main" id="{4F29E592-60D5-455F-8AAE-23B715B6B7FC}"/>
            </a:ext>
          </a:extLst>
        </xdr:cNvPr>
        <xdr:cNvSpPr txBox="1"/>
      </xdr:nvSpPr>
      <xdr:spPr>
        <a:xfrm>
          <a:off x="13500744" y="604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3101</xdr:rowOff>
    </xdr:from>
    <xdr:ext cx="405111" cy="259045"/>
    <xdr:sp macro="" textlink="">
      <xdr:nvSpPr>
        <xdr:cNvPr id="352" name="n_4mainValue【一般廃棄物処理施設】&#10;有形固定資産減価償却率">
          <a:extLst>
            <a:ext uri="{FF2B5EF4-FFF2-40B4-BE49-F238E27FC236}">
              <a16:creationId xmlns:a16="http://schemas.microsoft.com/office/drawing/2014/main" id="{BA5753CE-5776-4C22-9F7C-6D18CB9D6A87}"/>
            </a:ext>
          </a:extLst>
        </xdr:cNvPr>
        <xdr:cNvSpPr txBox="1"/>
      </xdr:nvSpPr>
      <xdr:spPr>
        <a:xfrm>
          <a:off x="12611744" y="600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D1AF166E-B750-436B-99F4-CE64CD41C68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E9437012-F6DB-485B-8DD6-671E4AD26A1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53192ADA-0003-4432-A236-61654312836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4C3A1226-AE62-4486-9DCF-FB8BB63127C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975E9ECD-5437-4E0E-87D1-8D5B6D3BE50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62561744-97FD-4D6A-A146-54906FA6A52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8B5A91FE-EE98-446C-851A-78DF40F66B8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6CC497E4-347C-468D-9530-A2608E85818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D443DEFF-6281-479E-91DB-841F992E379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A9AF0109-A823-474D-96F6-B733515A8BB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3" name="直線コネクタ 362">
          <a:extLst>
            <a:ext uri="{FF2B5EF4-FFF2-40B4-BE49-F238E27FC236}">
              <a16:creationId xmlns:a16="http://schemas.microsoft.com/office/drawing/2014/main" id="{08E64456-2FD7-438E-971B-BA1EA608A53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4" name="テキスト ボックス 363">
          <a:extLst>
            <a:ext uri="{FF2B5EF4-FFF2-40B4-BE49-F238E27FC236}">
              <a16:creationId xmlns:a16="http://schemas.microsoft.com/office/drawing/2014/main" id="{D0326189-524E-4D26-859D-3369B15AE18C}"/>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5" name="直線コネクタ 364">
          <a:extLst>
            <a:ext uri="{FF2B5EF4-FFF2-40B4-BE49-F238E27FC236}">
              <a16:creationId xmlns:a16="http://schemas.microsoft.com/office/drawing/2014/main" id="{CE6DD64A-3113-4908-BD2E-C2B554C45CC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6" name="テキスト ボックス 365">
          <a:extLst>
            <a:ext uri="{FF2B5EF4-FFF2-40B4-BE49-F238E27FC236}">
              <a16:creationId xmlns:a16="http://schemas.microsoft.com/office/drawing/2014/main" id="{FA410CF9-1FF8-4523-B438-D8BD9431C5B2}"/>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7" name="直線コネクタ 366">
          <a:extLst>
            <a:ext uri="{FF2B5EF4-FFF2-40B4-BE49-F238E27FC236}">
              <a16:creationId xmlns:a16="http://schemas.microsoft.com/office/drawing/2014/main" id="{5262BFF3-211F-46AC-9FB2-BFC56147254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8" name="テキスト ボックス 367">
          <a:extLst>
            <a:ext uri="{FF2B5EF4-FFF2-40B4-BE49-F238E27FC236}">
              <a16:creationId xmlns:a16="http://schemas.microsoft.com/office/drawing/2014/main" id="{87002D6C-C921-4CFE-B0D9-DD71A66AED26}"/>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9" name="直線コネクタ 368">
          <a:extLst>
            <a:ext uri="{FF2B5EF4-FFF2-40B4-BE49-F238E27FC236}">
              <a16:creationId xmlns:a16="http://schemas.microsoft.com/office/drawing/2014/main" id="{8F4C4FB6-8462-4EB8-8C3C-46917E8EFCD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0" name="テキスト ボックス 369">
          <a:extLst>
            <a:ext uri="{FF2B5EF4-FFF2-40B4-BE49-F238E27FC236}">
              <a16:creationId xmlns:a16="http://schemas.microsoft.com/office/drawing/2014/main" id="{31FCE144-593E-4C82-AAD2-893FAD0E530A}"/>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1" name="直線コネクタ 370">
          <a:extLst>
            <a:ext uri="{FF2B5EF4-FFF2-40B4-BE49-F238E27FC236}">
              <a16:creationId xmlns:a16="http://schemas.microsoft.com/office/drawing/2014/main" id="{C087ECC7-9BF6-4119-9B11-04C327A2271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2" name="テキスト ボックス 371">
          <a:extLst>
            <a:ext uri="{FF2B5EF4-FFF2-40B4-BE49-F238E27FC236}">
              <a16:creationId xmlns:a16="http://schemas.microsoft.com/office/drawing/2014/main" id="{0121883C-0B65-450E-9A0A-7F097E0CCAA6}"/>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40FA5FAC-004E-4FDE-8311-1DA8462CAED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4" name="テキスト ボックス 373">
          <a:extLst>
            <a:ext uri="{FF2B5EF4-FFF2-40B4-BE49-F238E27FC236}">
              <a16:creationId xmlns:a16="http://schemas.microsoft.com/office/drawing/2014/main" id="{A11B82D9-C327-4B91-B358-F07B8FD7821E}"/>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一般廃棄物処理施設】&#10;一人当たり有形固定資産（償却資産）額グラフ枠">
          <a:extLst>
            <a:ext uri="{FF2B5EF4-FFF2-40B4-BE49-F238E27FC236}">
              <a16:creationId xmlns:a16="http://schemas.microsoft.com/office/drawing/2014/main" id="{D9338A54-6754-4ABB-9108-E92E509A9E4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151867</xdr:rowOff>
    </xdr:from>
    <xdr:to>
      <xdr:col>116</xdr:col>
      <xdr:colOff>62864</xdr:colOff>
      <xdr:row>42</xdr:row>
      <xdr:rowOff>37950</xdr:rowOff>
    </xdr:to>
    <xdr:cxnSp macro="">
      <xdr:nvCxnSpPr>
        <xdr:cNvPr id="376" name="直線コネクタ 375">
          <a:extLst>
            <a:ext uri="{FF2B5EF4-FFF2-40B4-BE49-F238E27FC236}">
              <a16:creationId xmlns:a16="http://schemas.microsoft.com/office/drawing/2014/main" id="{0066C62C-713F-4CE3-A921-A5090F1E85F2}"/>
            </a:ext>
          </a:extLst>
        </xdr:cNvPr>
        <xdr:cNvCxnSpPr/>
      </xdr:nvCxnSpPr>
      <xdr:spPr>
        <a:xfrm flipV="1">
          <a:off x="22160864" y="5981167"/>
          <a:ext cx="0" cy="125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41777</xdr:rowOff>
    </xdr:from>
    <xdr:ext cx="313932" cy="259045"/>
    <xdr:sp macro="" textlink="">
      <xdr:nvSpPr>
        <xdr:cNvPr id="377" name="【一般廃棄物処理施設】&#10;一人当たり有形固定資産（償却資産）額最小値テキスト">
          <a:extLst>
            <a:ext uri="{FF2B5EF4-FFF2-40B4-BE49-F238E27FC236}">
              <a16:creationId xmlns:a16="http://schemas.microsoft.com/office/drawing/2014/main" id="{41291FA4-4E70-451C-8F31-78C0CCDCEBB7}"/>
            </a:ext>
          </a:extLst>
        </xdr:cNvPr>
        <xdr:cNvSpPr txBox="1"/>
      </xdr:nvSpPr>
      <xdr:spPr>
        <a:xfrm>
          <a:off x="22199600" y="72426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37950</xdr:rowOff>
    </xdr:from>
    <xdr:to>
      <xdr:col>116</xdr:col>
      <xdr:colOff>152400</xdr:colOff>
      <xdr:row>42</xdr:row>
      <xdr:rowOff>37950</xdr:rowOff>
    </xdr:to>
    <xdr:cxnSp macro="">
      <xdr:nvCxnSpPr>
        <xdr:cNvPr id="378" name="直線コネクタ 377">
          <a:extLst>
            <a:ext uri="{FF2B5EF4-FFF2-40B4-BE49-F238E27FC236}">
              <a16:creationId xmlns:a16="http://schemas.microsoft.com/office/drawing/2014/main" id="{D06DDA29-DC1A-476D-A291-89AF9397FA41}"/>
            </a:ext>
          </a:extLst>
        </xdr:cNvPr>
        <xdr:cNvCxnSpPr/>
      </xdr:nvCxnSpPr>
      <xdr:spPr>
        <a:xfrm>
          <a:off x="22072600" y="723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98544</xdr:rowOff>
    </xdr:from>
    <xdr:ext cx="599010" cy="259045"/>
    <xdr:sp macro="" textlink="">
      <xdr:nvSpPr>
        <xdr:cNvPr id="379" name="【一般廃棄物処理施設】&#10;一人当たり有形固定資産（償却資産）額最大値テキスト">
          <a:extLst>
            <a:ext uri="{FF2B5EF4-FFF2-40B4-BE49-F238E27FC236}">
              <a16:creationId xmlns:a16="http://schemas.microsoft.com/office/drawing/2014/main" id="{D469BEEE-9EA6-4482-9F66-E79034CA89AD}"/>
            </a:ext>
          </a:extLst>
        </xdr:cNvPr>
        <xdr:cNvSpPr txBox="1"/>
      </xdr:nvSpPr>
      <xdr:spPr>
        <a:xfrm>
          <a:off x="22199600" y="57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151867</xdr:rowOff>
    </xdr:from>
    <xdr:to>
      <xdr:col>116</xdr:col>
      <xdr:colOff>152400</xdr:colOff>
      <xdr:row>34</xdr:row>
      <xdr:rowOff>151867</xdr:rowOff>
    </xdr:to>
    <xdr:cxnSp macro="">
      <xdr:nvCxnSpPr>
        <xdr:cNvPr id="380" name="直線コネクタ 379">
          <a:extLst>
            <a:ext uri="{FF2B5EF4-FFF2-40B4-BE49-F238E27FC236}">
              <a16:creationId xmlns:a16="http://schemas.microsoft.com/office/drawing/2014/main" id="{A5227A8F-313D-423D-89D7-90D2E5A3BF78}"/>
            </a:ext>
          </a:extLst>
        </xdr:cNvPr>
        <xdr:cNvCxnSpPr/>
      </xdr:nvCxnSpPr>
      <xdr:spPr>
        <a:xfrm>
          <a:off x="22072600" y="59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146801</xdr:rowOff>
    </xdr:from>
    <xdr:ext cx="534377" cy="259045"/>
    <xdr:sp macro="" textlink="">
      <xdr:nvSpPr>
        <xdr:cNvPr id="381" name="【一般廃棄物処理施設】&#10;一人当たり有形固定資産（償却資産）額平均値テキスト">
          <a:extLst>
            <a:ext uri="{FF2B5EF4-FFF2-40B4-BE49-F238E27FC236}">
              <a16:creationId xmlns:a16="http://schemas.microsoft.com/office/drawing/2014/main" id="{D683AF49-B22C-43AE-8A6A-AD71D77DB569}"/>
            </a:ext>
          </a:extLst>
        </xdr:cNvPr>
        <xdr:cNvSpPr txBox="1"/>
      </xdr:nvSpPr>
      <xdr:spPr>
        <a:xfrm>
          <a:off x="22199600" y="7004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168374</xdr:rowOff>
    </xdr:from>
    <xdr:to>
      <xdr:col>116</xdr:col>
      <xdr:colOff>114300</xdr:colOff>
      <xdr:row>41</xdr:row>
      <xdr:rowOff>98524</xdr:rowOff>
    </xdr:to>
    <xdr:sp macro="" textlink="">
      <xdr:nvSpPr>
        <xdr:cNvPr id="382" name="フローチャート: 判断 381">
          <a:extLst>
            <a:ext uri="{FF2B5EF4-FFF2-40B4-BE49-F238E27FC236}">
              <a16:creationId xmlns:a16="http://schemas.microsoft.com/office/drawing/2014/main" id="{C9A04577-9D1A-4B95-AC40-1B2F37D6D295}"/>
            </a:ext>
          </a:extLst>
        </xdr:cNvPr>
        <xdr:cNvSpPr/>
      </xdr:nvSpPr>
      <xdr:spPr>
        <a:xfrm>
          <a:off x="22110700" y="702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5066</xdr:rowOff>
    </xdr:from>
    <xdr:to>
      <xdr:col>112</xdr:col>
      <xdr:colOff>38100</xdr:colOff>
      <xdr:row>41</xdr:row>
      <xdr:rowOff>106666</xdr:rowOff>
    </xdr:to>
    <xdr:sp macro="" textlink="">
      <xdr:nvSpPr>
        <xdr:cNvPr id="383" name="フローチャート: 判断 382">
          <a:extLst>
            <a:ext uri="{FF2B5EF4-FFF2-40B4-BE49-F238E27FC236}">
              <a16:creationId xmlns:a16="http://schemas.microsoft.com/office/drawing/2014/main" id="{A45E8FE1-C73A-4971-8F18-4BF4FB508DB6}"/>
            </a:ext>
          </a:extLst>
        </xdr:cNvPr>
        <xdr:cNvSpPr/>
      </xdr:nvSpPr>
      <xdr:spPr>
        <a:xfrm>
          <a:off x="21272500" y="70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19858</xdr:rowOff>
    </xdr:from>
    <xdr:to>
      <xdr:col>107</xdr:col>
      <xdr:colOff>101600</xdr:colOff>
      <xdr:row>41</xdr:row>
      <xdr:rowOff>121458</xdr:rowOff>
    </xdr:to>
    <xdr:sp macro="" textlink="">
      <xdr:nvSpPr>
        <xdr:cNvPr id="384" name="フローチャート: 判断 383">
          <a:extLst>
            <a:ext uri="{FF2B5EF4-FFF2-40B4-BE49-F238E27FC236}">
              <a16:creationId xmlns:a16="http://schemas.microsoft.com/office/drawing/2014/main" id="{26234DBA-7775-4010-8BA5-1A61C4286725}"/>
            </a:ext>
          </a:extLst>
        </xdr:cNvPr>
        <xdr:cNvSpPr/>
      </xdr:nvSpPr>
      <xdr:spPr>
        <a:xfrm>
          <a:off x="20383500" y="704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19984</xdr:rowOff>
    </xdr:from>
    <xdr:to>
      <xdr:col>102</xdr:col>
      <xdr:colOff>165100</xdr:colOff>
      <xdr:row>41</xdr:row>
      <xdr:rowOff>121584</xdr:rowOff>
    </xdr:to>
    <xdr:sp macro="" textlink="">
      <xdr:nvSpPr>
        <xdr:cNvPr id="385" name="フローチャート: 判断 384">
          <a:extLst>
            <a:ext uri="{FF2B5EF4-FFF2-40B4-BE49-F238E27FC236}">
              <a16:creationId xmlns:a16="http://schemas.microsoft.com/office/drawing/2014/main" id="{FC257C4A-30F5-45E1-AFFD-F3326CBCB8EE}"/>
            </a:ext>
          </a:extLst>
        </xdr:cNvPr>
        <xdr:cNvSpPr/>
      </xdr:nvSpPr>
      <xdr:spPr>
        <a:xfrm>
          <a:off x="19494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25891</xdr:rowOff>
    </xdr:from>
    <xdr:to>
      <xdr:col>98</xdr:col>
      <xdr:colOff>38100</xdr:colOff>
      <xdr:row>41</xdr:row>
      <xdr:rowOff>127491</xdr:rowOff>
    </xdr:to>
    <xdr:sp macro="" textlink="">
      <xdr:nvSpPr>
        <xdr:cNvPr id="386" name="フローチャート: 判断 385">
          <a:extLst>
            <a:ext uri="{FF2B5EF4-FFF2-40B4-BE49-F238E27FC236}">
              <a16:creationId xmlns:a16="http://schemas.microsoft.com/office/drawing/2014/main" id="{C54919F9-61CD-439A-88CE-D822015A164E}"/>
            </a:ext>
          </a:extLst>
        </xdr:cNvPr>
        <xdr:cNvSpPr/>
      </xdr:nvSpPr>
      <xdr:spPr>
        <a:xfrm>
          <a:off x="18605500" y="705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79C2EADC-F826-4C73-BF2B-22A70354581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A19209B2-DBF5-44ED-9FF6-748FCF272B5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BB84436C-ECE0-454F-ACB6-90EB17CBE24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A7178523-8543-4D9D-B7B0-2C1A28BA0F6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AB7C4C80-F088-4E48-BF29-4B63D142DB2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146181</xdr:rowOff>
    </xdr:from>
    <xdr:to>
      <xdr:col>116</xdr:col>
      <xdr:colOff>114300</xdr:colOff>
      <xdr:row>41</xdr:row>
      <xdr:rowOff>76331</xdr:rowOff>
    </xdr:to>
    <xdr:sp macro="" textlink="">
      <xdr:nvSpPr>
        <xdr:cNvPr id="392" name="楕円 391">
          <a:extLst>
            <a:ext uri="{FF2B5EF4-FFF2-40B4-BE49-F238E27FC236}">
              <a16:creationId xmlns:a16="http://schemas.microsoft.com/office/drawing/2014/main" id="{446268EA-2748-4B51-849D-7958C2D71A89}"/>
            </a:ext>
          </a:extLst>
        </xdr:cNvPr>
        <xdr:cNvSpPr/>
      </xdr:nvSpPr>
      <xdr:spPr>
        <a:xfrm>
          <a:off x="22110700" y="700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169058</xdr:rowOff>
    </xdr:from>
    <xdr:ext cx="534377" cy="259045"/>
    <xdr:sp macro="" textlink="">
      <xdr:nvSpPr>
        <xdr:cNvPr id="393" name="【一般廃棄物処理施設】&#10;一人当たり有形固定資産（償却資産）額該当値テキスト">
          <a:extLst>
            <a:ext uri="{FF2B5EF4-FFF2-40B4-BE49-F238E27FC236}">
              <a16:creationId xmlns:a16="http://schemas.microsoft.com/office/drawing/2014/main" id="{FBDEB9D5-0EC1-430C-B2E0-4668EC8CC33B}"/>
            </a:ext>
          </a:extLst>
        </xdr:cNvPr>
        <xdr:cNvSpPr txBox="1"/>
      </xdr:nvSpPr>
      <xdr:spPr>
        <a:xfrm>
          <a:off x="22199600" y="685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145632</xdr:rowOff>
    </xdr:from>
    <xdr:to>
      <xdr:col>112</xdr:col>
      <xdr:colOff>38100</xdr:colOff>
      <xdr:row>41</xdr:row>
      <xdr:rowOff>75782</xdr:rowOff>
    </xdr:to>
    <xdr:sp macro="" textlink="">
      <xdr:nvSpPr>
        <xdr:cNvPr id="394" name="楕円 393">
          <a:extLst>
            <a:ext uri="{FF2B5EF4-FFF2-40B4-BE49-F238E27FC236}">
              <a16:creationId xmlns:a16="http://schemas.microsoft.com/office/drawing/2014/main" id="{2C24F91F-5879-415A-9BC1-D77E5E9A8555}"/>
            </a:ext>
          </a:extLst>
        </xdr:cNvPr>
        <xdr:cNvSpPr/>
      </xdr:nvSpPr>
      <xdr:spPr>
        <a:xfrm>
          <a:off x="21272500" y="700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24982</xdr:rowOff>
    </xdr:from>
    <xdr:to>
      <xdr:col>116</xdr:col>
      <xdr:colOff>63500</xdr:colOff>
      <xdr:row>41</xdr:row>
      <xdr:rowOff>25531</xdr:rowOff>
    </xdr:to>
    <xdr:cxnSp macro="">
      <xdr:nvCxnSpPr>
        <xdr:cNvPr id="395" name="直線コネクタ 394">
          <a:extLst>
            <a:ext uri="{FF2B5EF4-FFF2-40B4-BE49-F238E27FC236}">
              <a16:creationId xmlns:a16="http://schemas.microsoft.com/office/drawing/2014/main" id="{F84CCCC9-7667-4F3E-BF67-7B6808B9B3CE}"/>
            </a:ext>
          </a:extLst>
        </xdr:cNvPr>
        <xdr:cNvCxnSpPr/>
      </xdr:nvCxnSpPr>
      <xdr:spPr>
        <a:xfrm>
          <a:off x="21323300" y="7054432"/>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145790</xdr:rowOff>
    </xdr:from>
    <xdr:to>
      <xdr:col>107</xdr:col>
      <xdr:colOff>101600</xdr:colOff>
      <xdr:row>41</xdr:row>
      <xdr:rowOff>75940</xdr:rowOff>
    </xdr:to>
    <xdr:sp macro="" textlink="">
      <xdr:nvSpPr>
        <xdr:cNvPr id="396" name="楕円 395">
          <a:extLst>
            <a:ext uri="{FF2B5EF4-FFF2-40B4-BE49-F238E27FC236}">
              <a16:creationId xmlns:a16="http://schemas.microsoft.com/office/drawing/2014/main" id="{0253094A-1765-4501-972E-8F051ACBD855}"/>
            </a:ext>
          </a:extLst>
        </xdr:cNvPr>
        <xdr:cNvSpPr/>
      </xdr:nvSpPr>
      <xdr:spPr>
        <a:xfrm>
          <a:off x="20383500" y="7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24982</xdr:rowOff>
    </xdr:from>
    <xdr:to>
      <xdr:col>111</xdr:col>
      <xdr:colOff>177800</xdr:colOff>
      <xdr:row>41</xdr:row>
      <xdr:rowOff>25140</xdr:rowOff>
    </xdr:to>
    <xdr:cxnSp macro="">
      <xdr:nvCxnSpPr>
        <xdr:cNvPr id="397" name="直線コネクタ 396">
          <a:extLst>
            <a:ext uri="{FF2B5EF4-FFF2-40B4-BE49-F238E27FC236}">
              <a16:creationId xmlns:a16="http://schemas.microsoft.com/office/drawing/2014/main" id="{E5493257-E280-407C-8D86-BCFECD42A217}"/>
            </a:ext>
          </a:extLst>
        </xdr:cNvPr>
        <xdr:cNvCxnSpPr/>
      </xdr:nvCxnSpPr>
      <xdr:spPr>
        <a:xfrm flipV="1">
          <a:off x="20434300" y="7054432"/>
          <a:ext cx="889000" cy="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146431</xdr:rowOff>
    </xdr:from>
    <xdr:to>
      <xdr:col>102</xdr:col>
      <xdr:colOff>165100</xdr:colOff>
      <xdr:row>41</xdr:row>
      <xdr:rowOff>76581</xdr:rowOff>
    </xdr:to>
    <xdr:sp macro="" textlink="">
      <xdr:nvSpPr>
        <xdr:cNvPr id="398" name="楕円 397">
          <a:extLst>
            <a:ext uri="{FF2B5EF4-FFF2-40B4-BE49-F238E27FC236}">
              <a16:creationId xmlns:a16="http://schemas.microsoft.com/office/drawing/2014/main" id="{E8783883-6233-43A7-856A-5005A573457B}"/>
            </a:ext>
          </a:extLst>
        </xdr:cNvPr>
        <xdr:cNvSpPr/>
      </xdr:nvSpPr>
      <xdr:spPr>
        <a:xfrm>
          <a:off x="19494500" y="700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25140</xdr:rowOff>
    </xdr:from>
    <xdr:to>
      <xdr:col>107</xdr:col>
      <xdr:colOff>50800</xdr:colOff>
      <xdr:row>41</xdr:row>
      <xdr:rowOff>25781</xdr:rowOff>
    </xdr:to>
    <xdr:cxnSp macro="">
      <xdr:nvCxnSpPr>
        <xdr:cNvPr id="399" name="直線コネクタ 398">
          <a:extLst>
            <a:ext uri="{FF2B5EF4-FFF2-40B4-BE49-F238E27FC236}">
              <a16:creationId xmlns:a16="http://schemas.microsoft.com/office/drawing/2014/main" id="{8C5F5A81-B335-41BA-9681-A1938D991175}"/>
            </a:ext>
          </a:extLst>
        </xdr:cNvPr>
        <xdr:cNvCxnSpPr/>
      </xdr:nvCxnSpPr>
      <xdr:spPr>
        <a:xfrm flipV="1">
          <a:off x="19545300" y="7054590"/>
          <a:ext cx="889000" cy="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145588</xdr:rowOff>
    </xdr:from>
    <xdr:to>
      <xdr:col>98</xdr:col>
      <xdr:colOff>38100</xdr:colOff>
      <xdr:row>41</xdr:row>
      <xdr:rowOff>75738</xdr:rowOff>
    </xdr:to>
    <xdr:sp macro="" textlink="">
      <xdr:nvSpPr>
        <xdr:cNvPr id="400" name="楕円 399">
          <a:extLst>
            <a:ext uri="{FF2B5EF4-FFF2-40B4-BE49-F238E27FC236}">
              <a16:creationId xmlns:a16="http://schemas.microsoft.com/office/drawing/2014/main" id="{596FB157-0373-48D1-A998-08952AA5ECAE}"/>
            </a:ext>
          </a:extLst>
        </xdr:cNvPr>
        <xdr:cNvSpPr/>
      </xdr:nvSpPr>
      <xdr:spPr>
        <a:xfrm>
          <a:off x="18605500" y="700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24938</xdr:rowOff>
    </xdr:from>
    <xdr:to>
      <xdr:col>102</xdr:col>
      <xdr:colOff>114300</xdr:colOff>
      <xdr:row>41</xdr:row>
      <xdr:rowOff>25781</xdr:rowOff>
    </xdr:to>
    <xdr:cxnSp macro="">
      <xdr:nvCxnSpPr>
        <xdr:cNvPr id="401" name="直線コネクタ 400">
          <a:extLst>
            <a:ext uri="{FF2B5EF4-FFF2-40B4-BE49-F238E27FC236}">
              <a16:creationId xmlns:a16="http://schemas.microsoft.com/office/drawing/2014/main" id="{EF4A59FC-B860-472C-9B65-B11FCB6E1683}"/>
            </a:ext>
          </a:extLst>
        </xdr:cNvPr>
        <xdr:cNvCxnSpPr/>
      </xdr:nvCxnSpPr>
      <xdr:spPr>
        <a:xfrm>
          <a:off x="18656300" y="7054388"/>
          <a:ext cx="889000" cy="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97793</xdr:rowOff>
    </xdr:from>
    <xdr:ext cx="534377" cy="259045"/>
    <xdr:sp macro="" textlink="">
      <xdr:nvSpPr>
        <xdr:cNvPr id="402" name="n_1aveValue【一般廃棄物処理施設】&#10;一人当たり有形固定資産（償却資産）額">
          <a:extLst>
            <a:ext uri="{FF2B5EF4-FFF2-40B4-BE49-F238E27FC236}">
              <a16:creationId xmlns:a16="http://schemas.microsoft.com/office/drawing/2014/main" id="{8EAFCD60-F2E0-48D7-9FA5-26051B08D11E}"/>
            </a:ext>
          </a:extLst>
        </xdr:cNvPr>
        <xdr:cNvSpPr txBox="1"/>
      </xdr:nvSpPr>
      <xdr:spPr>
        <a:xfrm>
          <a:off x="21043411" y="712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112585</xdr:rowOff>
    </xdr:from>
    <xdr:ext cx="534377" cy="259045"/>
    <xdr:sp macro="" textlink="">
      <xdr:nvSpPr>
        <xdr:cNvPr id="403" name="n_2aveValue【一般廃棄物処理施設】&#10;一人当たり有形固定資産（償却資産）額">
          <a:extLst>
            <a:ext uri="{FF2B5EF4-FFF2-40B4-BE49-F238E27FC236}">
              <a16:creationId xmlns:a16="http://schemas.microsoft.com/office/drawing/2014/main" id="{9F50B632-9205-4146-BFEA-7DD60B0AE7B7}"/>
            </a:ext>
          </a:extLst>
        </xdr:cNvPr>
        <xdr:cNvSpPr txBox="1"/>
      </xdr:nvSpPr>
      <xdr:spPr>
        <a:xfrm>
          <a:off x="20167111" y="714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112711</xdr:rowOff>
    </xdr:from>
    <xdr:ext cx="534377" cy="259045"/>
    <xdr:sp macro="" textlink="">
      <xdr:nvSpPr>
        <xdr:cNvPr id="404" name="n_3aveValue【一般廃棄物処理施設】&#10;一人当たり有形固定資産（償却資産）額">
          <a:extLst>
            <a:ext uri="{FF2B5EF4-FFF2-40B4-BE49-F238E27FC236}">
              <a16:creationId xmlns:a16="http://schemas.microsoft.com/office/drawing/2014/main" id="{C8F54AB9-867E-4C31-92AF-F408A5216000}"/>
            </a:ext>
          </a:extLst>
        </xdr:cNvPr>
        <xdr:cNvSpPr txBox="1"/>
      </xdr:nvSpPr>
      <xdr:spPr>
        <a:xfrm>
          <a:off x="19278111" y="714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118618</xdr:rowOff>
    </xdr:from>
    <xdr:ext cx="534377" cy="259045"/>
    <xdr:sp macro="" textlink="">
      <xdr:nvSpPr>
        <xdr:cNvPr id="405" name="n_4aveValue【一般廃棄物処理施設】&#10;一人当たり有形固定資産（償却資産）額">
          <a:extLst>
            <a:ext uri="{FF2B5EF4-FFF2-40B4-BE49-F238E27FC236}">
              <a16:creationId xmlns:a16="http://schemas.microsoft.com/office/drawing/2014/main" id="{7817A5CB-3B9C-4D6A-B05E-DF17D807AA6E}"/>
            </a:ext>
          </a:extLst>
        </xdr:cNvPr>
        <xdr:cNvSpPr txBox="1"/>
      </xdr:nvSpPr>
      <xdr:spPr>
        <a:xfrm>
          <a:off x="18389111" y="714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92309</xdr:rowOff>
    </xdr:from>
    <xdr:ext cx="534377" cy="259045"/>
    <xdr:sp macro="" textlink="">
      <xdr:nvSpPr>
        <xdr:cNvPr id="406" name="n_1mainValue【一般廃棄物処理施設】&#10;一人当たり有形固定資産（償却資産）額">
          <a:extLst>
            <a:ext uri="{FF2B5EF4-FFF2-40B4-BE49-F238E27FC236}">
              <a16:creationId xmlns:a16="http://schemas.microsoft.com/office/drawing/2014/main" id="{E6153E98-F44E-46B3-9717-5393FFB1DF4B}"/>
            </a:ext>
          </a:extLst>
        </xdr:cNvPr>
        <xdr:cNvSpPr txBox="1"/>
      </xdr:nvSpPr>
      <xdr:spPr>
        <a:xfrm>
          <a:off x="21043411" y="677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92467</xdr:rowOff>
    </xdr:from>
    <xdr:ext cx="534377" cy="259045"/>
    <xdr:sp macro="" textlink="">
      <xdr:nvSpPr>
        <xdr:cNvPr id="407" name="n_2mainValue【一般廃棄物処理施設】&#10;一人当たり有形固定資産（償却資産）額">
          <a:extLst>
            <a:ext uri="{FF2B5EF4-FFF2-40B4-BE49-F238E27FC236}">
              <a16:creationId xmlns:a16="http://schemas.microsoft.com/office/drawing/2014/main" id="{3BACBE90-49DA-4498-A80C-FD4B5C5261FC}"/>
            </a:ext>
          </a:extLst>
        </xdr:cNvPr>
        <xdr:cNvSpPr txBox="1"/>
      </xdr:nvSpPr>
      <xdr:spPr>
        <a:xfrm>
          <a:off x="20167111" y="677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93108</xdr:rowOff>
    </xdr:from>
    <xdr:ext cx="534377" cy="259045"/>
    <xdr:sp macro="" textlink="">
      <xdr:nvSpPr>
        <xdr:cNvPr id="408" name="n_3mainValue【一般廃棄物処理施設】&#10;一人当たり有形固定資産（償却資産）額">
          <a:extLst>
            <a:ext uri="{FF2B5EF4-FFF2-40B4-BE49-F238E27FC236}">
              <a16:creationId xmlns:a16="http://schemas.microsoft.com/office/drawing/2014/main" id="{C89162C9-B8EB-4788-BBEF-8E1B95609B79}"/>
            </a:ext>
          </a:extLst>
        </xdr:cNvPr>
        <xdr:cNvSpPr txBox="1"/>
      </xdr:nvSpPr>
      <xdr:spPr>
        <a:xfrm>
          <a:off x="19278111" y="677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92265</xdr:rowOff>
    </xdr:from>
    <xdr:ext cx="534377" cy="259045"/>
    <xdr:sp macro="" textlink="">
      <xdr:nvSpPr>
        <xdr:cNvPr id="409" name="n_4mainValue【一般廃棄物処理施設】&#10;一人当たり有形固定資産（償却資産）額">
          <a:extLst>
            <a:ext uri="{FF2B5EF4-FFF2-40B4-BE49-F238E27FC236}">
              <a16:creationId xmlns:a16="http://schemas.microsoft.com/office/drawing/2014/main" id="{917E3211-3C7A-498F-835E-37F150DF81D0}"/>
            </a:ext>
          </a:extLst>
        </xdr:cNvPr>
        <xdr:cNvSpPr txBox="1"/>
      </xdr:nvSpPr>
      <xdr:spPr>
        <a:xfrm>
          <a:off x="18389111" y="677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2B9531E6-6D11-485F-B5FA-D486FFC558A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8C76E517-E7AF-4FB9-8B1A-55F8B4FB016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301D0382-45C2-43EC-8735-F0D2C48E6DB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99F27449-6F8C-43E7-A9B0-654A40CA8E5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C3F869A5-2849-4565-9620-DE9F41B6584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96BD1F27-B15D-4E45-9A6E-72EE036EA94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6F3D35B6-B042-4AC4-805F-7027E5C2740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65BDD12E-A93E-4058-8F63-E22BC63C529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FE2D384C-73D6-4E17-8BC5-E406FA5AAD1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743CF9D1-2F95-4F94-96E9-BEA1BC41EFE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A0DEEF06-07E5-42A9-8803-C03331C592C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1" name="直線コネクタ 420">
          <a:extLst>
            <a:ext uri="{FF2B5EF4-FFF2-40B4-BE49-F238E27FC236}">
              <a16:creationId xmlns:a16="http://schemas.microsoft.com/office/drawing/2014/main" id="{94B494C6-0AA7-4749-8FCD-9BAF17AB17F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2" name="テキスト ボックス 421">
          <a:extLst>
            <a:ext uri="{FF2B5EF4-FFF2-40B4-BE49-F238E27FC236}">
              <a16:creationId xmlns:a16="http://schemas.microsoft.com/office/drawing/2014/main" id="{7A7F9C73-5C2A-442F-B44C-068856AE4F5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3" name="直線コネクタ 422">
          <a:extLst>
            <a:ext uri="{FF2B5EF4-FFF2-40B4-BE49-F238E27FC236}">
              <a16:creationId xmlns:a16="http://schemas.microsoft.com/office/drawing/2014/main" id="{E69A8238-CD43-4886-BEA3-2D10DEBD83D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4" name="テキスト ボックス 423">
          <a:extLst>
            <a:ext uri="{FF2B5EF4-FFF2-40B4-BE49-F238E27FC236}">
              <a16:creationId xmlns:a16="http://schemas.microsoft.com/office/drawing/2014/main" id="{17F231D4-9EE2-4C8A-A9A5-589481DD61AD}"/>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5" name="直線コネクタ 424">
          <a:extLst>
            <a:ext uri="{FF2B5EF4-FFF2-40B4-BE49-F238E27FC236}">
              <a16:creationId xmlns:a16="http://schemas.microsoft.com/office/drawing/2014/main" id="{20210C3C-694B-496E-BD7C-498254C6A42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6" name="テキスト ボックス 425">
          <a:extLst>
            <a:ext uri="{FF2B5EF4-FFF2-40B4-BE49-F238E27FC236}">
              <a16:creationId xmlns:a16="http://schemas.microsoft.com/office/drawing/2014/main" id="{589E4CE8-7DB4-49C7-AFFD-07146BF8506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7" name="直線コネクタ 426">
          <a:extLst>
            <a:ext uri="{FF2B5EF4-FFF2-40B4-BE49-F238E27FC236}">
              <a16:creationId xmlns:a16="http://schemas.microsoft.com/office/drawing/2014/main" id="{680CD094-93F9-4F34-B005-9370E336E9AA}"/>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8" name="テキスト ボックス 427">
          <a:extLst>
            <a:ext uri="{FF2B5EF4-FFF2-40B4-BE49-F238E27FC236}">
              <a16:creationId xmlns:a16="http://schemas.microsoft.com/office/drawing/2014/main" id="{671C7544-D691-4D22-9FA8-A5757CB7C4E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9" name="直線コネクタ 428">
          <a:extLst>
            <a:ext uri="{FF2B5EF4-FFF2-40B4-BE49-F238E27FC236}">
              <a16:creationId xmlns:a16="http://schemas.microsoft.com/office/drawing/2014/main" id="{60E10AF8-96D7-4756-A6D3-DD1359508DC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0" name="テキスト ボックス 429">
          <a:extLst>
            <a:ext uri="{FF2B5EF4-FFF2-40B4-BE49-F238E27FC236}">
              <a16:creationId xmlns:a16="http://schemas.microsoft.com/office/drawing/2014/main" id="{E27CBC1D-A4D1-4904-8E8A-AF636E41A2C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1" name="直線コネクタ 430">
          <a:extLst>
            <a:ext uri="{FF2B5EF4-FFF2-40B4-BE49-F238E27FC236}">
              <a16:creationId xmlns:a16="http://schemas.microsoft.com/office/drawing/2014/main" id="{CE04C6B3-1AFB-4D54-A28D-6E3C58C6B94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2" name="テキスト ボックス 431">
          <a:extLst>
            <a:ext uri="{FF2B5EF4-FFF2-40B4-BE49-F238E27FC236}">
              <a16:creationId xmlns:a16="http://schemas.microsoft.com/office/drawing/2014/main" id="{3A71ED7D-A5B5-4004-9F11-0FF431746A2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a:extLst>
            <a:ext uri="{FF2B5EF4-FFF2-40B4-BE49-F238E27FC236}">
              <a16:creationId xmlns:a16="http://schemas.microsoft.com/office/drawing/2014/main" id="{D673AF16-B5B1-40AB-8379-C3EAC23DA2C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保健センター・保健所】&#10;有形固定資産減価償却率グラフ枠">
          <a:extLst>
            <a:ext uri="{FF2B5EF4-FFF2-40B4-BE49-F238E27FC236}">
              <a16:creationId xmlns:a16="http://schemas.microsoft.com/office/drawing/2014/main" id="{17DF8384-09FC-43FF-881F-307C5077678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13063</xdr:rowOff>
    </xdr:from>
    <xdr:to>
      <xdr:col>85</xdr:col>
      <xdr:colOff>126364</xdr:colOff>
      <xdr:row>64</xdr:row>
      <xdr:rowOff>130628</xdr:rowOff>
    </xdr:to>
    <xdr:cxnSp macro="">
      <xdr:nvCxnSpPr>
        <xdr:cNvPr id="435" name="直線コネクタ 434">
          <a:extLst>
            <a:ext uri="{FF2B5EF4-FFF2-40B4-BE49-F238E27FC236}">
              <a16:creationId xmlns:a16="http://schemas.microsoft.com/office/drawing/2014/main" id="{3DC78D25-725A-4F79-B9B2-801EF4D1F5A4}"/>
            </a:ext>
          </a:extLst>
        </xdr:cNvPr>
        <xdr:cNvCxnSpPr/>
      </xdr:nvCxnSpPr>
      <xdr:spPr>
        <a:xfrm flipV="1">
          <a:off x="16318864" y="961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6" name="【保健センター・保健所】&#10;有形固定資産減価償却率最小値テキスト">
          <a:extLst>
            <a:ext uri="{FF2B5EF4-FFF2-40B4-BE49-F238E27FC236}">
              <a16:creationId xmlns:a16="http://schemas.microsoft.com/office/drawing/2014/main" id="{B87048E0-2401-439B-92D4-19087FBB3A3C}"/>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7" name="直線コネクタ 436">
          <a:extLst>
            <a:ext uri="{FF2B5EF4-FFF2-40B4-BE49-F238E27FC236}">
              <a16:creationId xmlns:a16="http://schemas.microsoft.com/office/drawing/2014/main" id="{D9E536D1-2F9F-4ADD-8F22-299A0F9AAB89}"/>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131190</xdr:rowOff>
    </xdr:from>
    <xdr:ext cx="340478" cy="259045"/>
    <xdr:sp macro="" textlink="">
      <xdr:nvSpPr>
        <xdr:cNvPr id="438" name="【保健センター・保健所】&#10;有形固定資産減価償却率最大値テキスト">
          <a:extLst>
            <a:ext uri="{FF2B5EF4-FFF2-40B4-BE49-F238E27FC236}">
              <a16:creationId xmlns:a16="http://schemas.microsoft.com/office/drawing/2014/main" id="{344B4E3E-2D41-4282-A43A-75B679ACF0B3}"/>
            </a:ext>
          </a:extLst>
        </xdr:cNvPr>
        <xdr:cNvSpPr txBox="1"/>
      </xdr:nvSpPr>
      <xdr:spPr>
        <a:xfrm>
          <a:off x="16357600" y="938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13063</xdr:rowOff>
    </xdr:from>
    <xdr:to>
      <xdr:col>86</xdr:col>
      <xdr:colOff>25400</xdr:colOff>
      <xdr:row>56</xdr:row>
      <xdr:rowOff>13063</xdr:rowOff>
    </xdr:to>
    <xdr:cxnSp macro="">
      <xdr:nvCxnSpPr>
        <xdr:cNvPr id="439" name="直線コネクタ 438">
          <a:extLst>
            <a:ext uri="{FF2B5EF4-FFF2-40B4-BE49-F238E27FC236}">
              <a16:creationId xmlns:a16="http://schemas.microsoft.com/office/drawing/2014/main" id="{20E08C77-D0DE-470E-B009-D5E9E201F291}"/>
            </a:ext>
          </a:extLst>
        </xdr:cNvPr>
        <xdr:cNvCxnSpPr/>
      </xdr:nvCxnSpPr>
      <xdr:spPr>
        <a:xfrm>
          <a:off x="16230600" y="961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96174</xdr:rowOff>
    </xdr:from>
    <xdr:ext cx="405111" cy="259045"/>
    <xdr:sp macro="" textlink="">
      <xdr:nvSpPr>
        <xdr:cNvPr id="440" name="【保健センター・保健所】&#10;有形固定資産減価償却率平均値テキスト">
          <a:extLst>
            <a:ext uri="{FF2B5EF4-FFF2-40B4-BE49-F238E27FC236}">
              <a16:creationId xmlns:a16="http://schemas.microsoft.com/office/drawing/2014/main" id="{8DF06746-1B76-48E3-992E-06203A47A7CB}"/>
            </a:ext>
          </a:extLst>
        </xdr:cNvPr>
        <xdr:cNvSpPr txBox="1"/>
      </xdr:nvSpPr>
      <xdr:spPr>
        <a:xfrm>
          <a:off x="16357600" y="100402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73297</xdr:rowOff>
    </xdr:from>
    <xdr:to>
      <xdr:col>85</xdr:col>
      <xdr:colOff>177800</xdr:colOff>
      <xdr:row>60</xdr:row>
      <xdr:rowOff>3447</xdr:rowOff>
    </xdr:to>
    <xdr:sp macro="" textlink="">
      <xdr:nvSpPr>
        <xdr:cNvPr id="441" name="フローチャート: 判断 440">
          <a:extLst>
            <a:ext uri="{FF2B5EF4-FFF2-40B4-BE49-F238E27FC236}">
              <a16:creationId xmlns:a16="http://schemas.microsoft.com/office/drawing/2014/main" id="{1A0DB3CC-2E18-4CD7-B631-431B893003B0}"/>
            </a:ext>
          </a:extLst>
        </xdr:cNvPr>
        <xdr:cNvSpPr/>
      </xdr:nvSpPr>
      <xdr:spPr>
        <a:xfrm>
          <a:off x="162687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42273</xdr:rowOff>
    </xdr:from>
    <xdr:to>
      <xdr:col>81</xdr:col>
      <xdr:colOff>101600</xdr:colOff>
      <xdr:row>59</xdr:row>
      <xdr:rowOff>143873</xdr:rowOff>
    </xdr:to>
    <xdr:sp macro="" textlink="">
      <xdr:nvSpPr>
        <xdr:cNvPr id="442" name="フローチャート: 判断 441">
          <a:extLst>
            <a:ext uri="{FF2B5EF4-FFF2-40B4-BE49-F238E27FC236}">
              <a16:creationId xmlns:a16="http://schemas.microsoft.com/office/drawing/2014/main" id="{A4AE30EB-6DA1-4F7C-9477-F79B59555CDF}"/>
            </a:ext>
          </a:extLst>
        </xdr:cNvPr>
        <xdr:cNvSpPr/>
      </xdr:nvSpPr>
      <xdr:spPr>
        <a:xfrm>
          <a:off x="15430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14515</xdr:rowOff>
    </xdr:from>
    <xdr:to>
      <xdr:col>76</xdr:col>
      <xdr:colOff>165100</xdr:colOff>
      <xdr:row>59</xdr:row>
      <xdr:rowOff>116115</xdr:rowOff>
    </xdr:to>
    <xdr:sp macro="" textlink="">
      <xdr:nvSpPr>
        <xdr:cNvPr id="443" name="フローチャート: 判断 442">
          <a:extLst>
            <a:ext uri="{FF2B5EF4-FFF2-40B4-BE49-F238E27FC236}">
              <a16:creationId xmlns:a16="http://schemas.microsoft.com/office/drawing/2014/main" id="{E1472461-EF8A-447F-9F4A-FA4D9CEF91DE}"/>
            </a:ext>
          </a:extLst>
        </xdr:cNvPr>
        <xdr:cNvSpPr/>
      </xdr:nvSpPr>
      <xdr:spPr>
        <a:xfrm>
          <a:off x="14541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158206</xdr:rowOff>
    </xdr:from>
    <xdr:to>
      <xdr:col>72</xdr:col>
      <xdr:colOff>38100</xdr:colOff>
      <xdr:row>59</xdr:row>
      <xdr:rowOff>88356</xdr:rowOff>
    </xdr:to>
    <xdr:sp macro="" textlink="">
      <xdr:nvSpPr>
        <xdr:cNvPr id="444" name="フローチャート: 判断 443">
          <a:extLst>
            <a:ext uri="{FF2B5EF4-FFF2-40B4-BE49-F238E27FC236}">
              <a16:creationId xmlns:a16="http://schemas.microsoft.com/office/drawing/2014/main" id="{D736C201-92CD-444E-B829-145604980233}"/>
            </a:ext>
          </a:extLst>
        </xdr:cNvPr>
        <xdr:cNvSpPr/>
      </xdr:nvSpPr>
      <xdr:spPr>
        <a:xfrm>
          <a:off x="13652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128815</xdr:rowOff>
    </xdr:from>
    <xdr:to>
      <xdr:col>67</xdr:col>
      <xdr:colOff>101600</xdr:colOff>
      <xdr:row>59</xdr:row>
      <xdr:rowOff>58965</xdr:rowOff>
    </xdr:to>
    <xdr:sp macro="" textlink="">
      <xdr:nvSpPr>
        <xdr:cNvPr id="445" name="フローチャート: 判断 444">
          <a:extLst>
            <a:ext uri="{FF2B5EF4-FFF2-40B4-BE49-F238E27FC236}">
              <a16:creationId xmlns:a16="http://schemas.microsoft.com/office/drawing/2014/main" id="{F1B06644-7A6F-42BF-A905-1C3988E8B8D8}"/>
            </a:ext>
          </a:extLst>
        </xdr:cNvPr>
        <xdr:cNvSpPr/>
      </xdr:nvSpPr>
      <xdr:spPr>
        <a:xfrm>
          <a:off x="12763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D353DEDF-B209-423F-93A4-EBFC4142C9E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693F02E-2E67-4933-ACC7-0452B1A46F8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EF0A7A05-3F68-415A-A963-4625CC9D6E0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ECA17F75-BE4A-4B9B-9962-63686F6E93C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A4E25292-AB2E-438A-A822-B7C8D2130A6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109220</xdr:rowOff>
    </xdr:from>
    <xdr:to>
      <xdr:col>85</xdr:col>
      <xdr:colOff>177800</xdr:colOff>
      <xdr:row>60</xdr:row>
      <xdr:rowOff>39370</xdr:rowOff>
    </xdr:to>
    <xdr:sp macro="" textlink="">
      <xdr:nvSpPr>
        <xdr:cNvPr id="451" name="楕円 450">
          <a:extLst>
            <a:ext uri="{FF2B5EF4-FFF2-40B4-BE49-F238E27FC236}">
              <a16:creationId xmlns:a16="http://schemas.microsoft.com/office/drawing/2014/main" id="{6A733C91-4ABB-4DE5-83E4-D808E1D80DF8}"/>
            </a:ext>
          </a:extLst>
        </xdr:cNvPr>
        <xdr:cNvSpPr/>
      </xdr:nvSpPr>
      <xdr:spPr>
        <a:xfrm>
          <a:off x="162687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87647</xdr:rowOff>
    </xdr:from>
    <xdr:ext cx="405111" cy="259045"/>
    <xdr:sp macro="" textlink="">
      <xdr:nvSpPr>
        <xdr:cNvPr id="452" name="【保健センター・保健所】&#10;有形固定資産減価償却率該当値テキスト">
          <a:extLst>
            <a:ext uri="{FF2B5EF4-FFF2-40B4-BE49-F238E27FC236}">
              <a16:creationId xmlns:a16="http://schemas.microsoft.com/office/drawing/2014/main" id="{E5EC3540-A3D5-41A5-A10C-D5C2AEB57350}"/>
            </a:ext>
          </a:extLst>
        </xdr:cNvPr>
        <xdr:cNvSpPr txBox="1"/>
      </xdr:nvSpPr>
      <xdr:spPr>
        <a:xfrm>
          <a:off x="16357600"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78196</xdr:rowOff>
    </xdr:from>
    <xdr:to>
      <xdr:col>81</xdr:col>
      <xdr:colOff>101600</xdr:colOff>
      <xdr:row>60</xdr:row>
      <xdr:rowOff>8346</xdr:rowOff>
    </xdr:to>
    <xdr:sp macro="" textlink="">
      <xdr:nvSpPr>
        <xdr:cNvPr id="453" name="楕円 452">
          <a:extLst>
            <a:ext uri="{FF2B5EF4-FFF2-40B4-BE49-F238E27FC236}">
              <a16:creationId xmlns:a16="http://schemas.microsoft.com/office/drawing/2014/main" id="{0A27680A-8C8F-4B44-AD00-49E8F05C391E}"/>
            </a:ext>
          </a:extLst>
        </xdr:cNvPr>
        <xdr:cNvSpPr/>
      </xdr:nvSpPr>
      <xdr:spPr>
        <a:xfrm>
          <a:off x="15430500" y="1019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128996</xdr:rowOff>
    </xdr:from>
    <xdr:to>
      <xdr:col>85</xdr:col>
      <xdr:colOff>127000</xdr:colOff>
      <xdr:row>59</xdr:row>
      <xdr:rowOff>160020</xdr:rowOff>
    </xdr:to>
    <xdr:cxnSp macro="">
      <xdr:nvCxnSpPr>
        <xdr:cNvPr id="454" name="直線コネクタ 453">
          <a:extLst>
            <a:ext uri="{FF2B5EF4-FFF2-40B4-BE49-F238E27FC236}">
              <a16:creationId xmlns:a16="http://schemas.microsoft.com/office/drawing/2014/main" id="{BB65A083-B5F8-4B3D-8327-7717A061339B}"/>
            </a:ext>
          </a:extLst>
        </xdr:cNvPr>
        <xdr:cNvCxnSpPr/>
      </xdr:nvCxnSpPr>
      <xdr:spPr>
        <a:xfrm>
          <a:off x="15481300" y="1024454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39007</xdr:rowOff>
    </xdr:from>
    <xdr:to>
      <xdr:col>76</xdr:col>
      <xdr:colOff>165100</xdr:colOff>
      <xdr:row>59</xdr:row>
      <xdr:rowOff>140607</xdr:rowOff>
    </xdr:to>
    <xdr:sp macro="" textlink="">
      <xdr:nvSpPr>
        <xdr:cNvPr id="455" name="楕円 454">
          <a:extLst>
            <a:ext uri="{FF2B5EF4-FFF2-40B4-BE49-F238E27FC236}">
              <a16:creationId xmlns:a16="http://schemas.microsoft.com/office/drawing/2014/main" id="{8B99372D-6CEE-42F7-84CB-0C9508B36090}"/>
            </a:ext>
          </a:extLst>
        </xdr:cNvPr>
        <xdr:cNvSpPr/>
      </xdr:nvSpPr>
      <xdr:spPr>
        <a:xfrm>
          <a:off x="145415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89807</xdr:rowOff>
    </xdr:from>
    <xdr:to>
      <xdr:col>81</xdr:col>
      <xdr:colOff>50800</xdr:colOff>
      <xdr:row>59</xdr:row>
      <xdr:rowOff>128996</xdr:rowOff>
    </xdr:to>
    <xdr:cxnSp macro="">
      <xdr:nvCxnSpPr>
        <xdr:cNvPr id="456" name="直線コネクタ 455">
          <a:extLst>
            <a:ext uri="{FF2B5EF4-FFF2-40B4-BE49-F238E27FC236}">
              <a16:creationId xmlns:a16="http://schemas.microsoft.com/office/drawing/2014/main" id="{CA8E4C7D-163B-45B9-8006-6E1FEB112C5A}"/>
            </a:ext>
          </a:extLst>
        </xdr:cNvPr>
        <xdr:cNvCxnSpPr/>
      </xdr:nvCxnSpPr>
      <xdr:spPr>
        <a:xfrm>
          <a:off x="14592300" y="1020535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86360</xdr:rowOff>
    </xdr:from>
    <xdr:to>
      <xdr:col>72</xdr:col>
      <xdr:colOff>38100</xdr:colOff>
      <xdr:row>60</xdr:row>
      <xdr:rowOff>16510</xdr:rowOff>
    </xdr:to>
    <xdr:sp macro="" textlink="">
      <xdr:nvSpPr>
        <xdr:cNvPr id="457" name="楕円 456">
          <a:extLst>
            <a:ext uri="{FF2B5EF4-FFF2-40B4-BE49-F238E27FC236}">
              <a16:creationId xmlns:a16="http://schemas.microsoft.com/office/drawing/2014/main" id="{4033FCB4-18E7-4CE0-A3C4-9FC97B68D01D}"/>
            </a:ext>
          </a:extLst>
        </xdr:cNvPr>
        <xdr:cNvSpPr/>
      </xdr:nvSpPr>
      <xdr:spPr>
        <a:xfrm>
          <a:off x="13652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89807</xdr:rowOff>
    </xdr:from>
    <xdr:to>
      <xdr:col>76</xdr:col>
      <xdr:colOff>114300</xdr:colOff>
      <xdr:row>59</xdr:row>
      <xdr:rowOff>137160</xdr:rowOff>
    </xdr:to>
    <xdr:cxnSp macro="">
      <xdr:nvCxnSpPr>
        <xdr:cNvPr id="458" name="直線コネクタ 457">
          <a:extLst>
            <a:ext uri="{FF2B5EF4-FFF2-40B4-BE49-F238E27FC236}">
              <a16:creationId xmlns:a16="http://schemas.microsoft.com/office/drawing/2014/main" id="{8C590841-8E48-4167-A0C4-E002A1ECA122}"/>
            </a:ext>
          </a:extLst>
        </xdr:cNvPr>
        <xdr:cNvCxnSpPr/>
      </xdr:nvCxnSpPr>
      <xdr:spPr>
        <a:xfrm flipV="1">
          <a:off x="13703300" y="10205357"/>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52070</xdr:rowOff>
    </xdr:from>
    <xdr:to>
      <xdr:col>67</xdr:col>
      <xdr:colOff>101600</xdr:colOff>
      <xdr:row>59</xdr:row>
      <xdr:rowOff>153670</xdr:rowOff>
    </xdr:to>
    <xdr:sp macro="" textlink="">
      <xdr:nvSpPr>
        <xdr:cNvPr id="459" name="楕円 458">
          <a:extLst>
            <a:ext uri="{FF2B5EF4-FFF2-40B4-BE49-F238E27FC236}">
              <a16:creationId xmlns:a16="http://schemas.microsoft.com/office/drawing/2014/main" id="{7229560D-8A51-4E0F-B266-18920C21CA37}"/>
            </a:ext>
          </a:extLst>
        </xdr:cNvPr>
        <xdr:cNvSpPr/>
      </xdr:nvSpPr>
      <xdr:spPr>
        <a:xfrm>
          <a:off x="12763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102870</xdr:rowOff>
    </xdr:from>
    <xdr:to>
      <xdr:col>71</xdr:col>
      <xdr:colOff>177800</xdr:colOff>
      <xdr:row>59</xdr:row>
      <xdr:rowOff>137160</xdr:rowOff>
    </xdr:to>
    <xdr:cxnSp macro="">
      <xdr:nvCxnSpPr>
        <xdr:cNvPr id="460" name="直線コネクタ 459">
          <a:extLst>
            <a:ext uri="{FF2B5EF4-FFF2-40B4-BE49-F238E27FC236}">
              <a16:creationId xmlns:a16="http://schemas.microsoft.com/office/drawing/2014/main" id="{4FD99496-AA53-463D-A38B-31A4D9DF98A5}"/>
            </a:ext>
          </a:extLst>
        </xdr:cNvPr>
        <xdr:cNvCxnSpPr/>
      </xdr:nvCxnSpPr>
      <xdr:spPr>
        <a:xfrm>
          <a:off x="12814300" y="102184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160400</xdr:rowOff>
    </xdr:from>
    <xdr:ext cx="405111" cy="259045"/>
    <xdr:sp macro="" textlink="">
      <xdr:nvSpPr>
        <xdr:cNvPr id="461" name="n_1aveValue【保健センター・保健所】&#10;有形固定資産減価償却率">
          <a:extLst>
            <a:ext uri="{FF2B5EF4-FFF2-40B4-BE49-F238E27FC236}">
              <a16:creationId xmlns:a16="http://schemas.microsoft.com/office/drawing/2014/main" id="{576B72E8-9E8D-4C01-8C7C-A0DDA1DDA677}"/>
            </a:ext>
          </a:extLst>
        </xdr:cNvPr>
        <xdr:cNvSpPr txBox="1"/>
      </xdr:nvSpPr>
      <xdr:spPr>
        <a:xfrm>
          <a:off x="152660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132642</xdr:rowOff>
    </xdr:from>
    <xdr:ext cx="405111" cy="259045"/>
    <xdr:sp macro="" textlink="">
      <xdr:nvSpPr>
        <xdr:cNvPr id="462" name="n_2aveValue【保健センター・保健所】&#10;有形固定資産減価償却率">
          <a:extLst>
            <a:ext uri="{FF2B5EF4-FFF2-40B4-BE49-F238E27FC236}">
              <a16:creationId xmlns:a16="http://schemas.microsoft.com/office/drawing/2014/main" id="{A0BE8F7F-9BB6-4E36-AFB4-E7B864D0F13A}"/>
            </a:ext>
          </a:extLst>
        </xdr:cNvPr>
        <xdr:cNvSpPr txBox="1"/>
      </xdr:nvSpPr>
      <xdr:spPr>
        <a:xfrm>
          <a:off x="14389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104883</xdr:rowOff>
    </xdr:from>
    <xdr:ext cx="405111" cy="259045"/>
    <xdr:sp macro="" textlink="">
      <xdr:nvSpPr>
        <xdr:cNvPr id="463" name="n_3aveValue【保健センター・保健所】&#10;有形固定資産減価償却率">
          <a:extLst>
            <a:ext uri="{FF2B5EF4-FFF2-40B4-BE49-F238E27FC236}">
              <a16:creationId xmlns:a16="http://schemas.microsoft.com/office/drawing/2014/main" id="{437DED60-7B72-4F5B-B954-6BCD60DCA5D6}"/>
            </a:ext>
          </a:extLst>
        </xdr:cNvPr>
        <xdr:cNvSpPr txBox="1"/>
      </xdr:nvSpPr>
      <xdr:spPr>
        <a:xfrm>
          <a:off x="13500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75492</xdr:rowOff>
    </xdr:from>
    <xdr:ext cx="405111" cy="259045"/>
    <xdr:sp macro="" textlink="">
      <xdr:nvSpPr>
        <xdr:cNvPr id="464" name="n_4aveValue【保健センター・保健所】&#10;有形固定資産減価償却率">
          <a:extLst>
            <a:ext uri="{FF2B5EF4-FFF2-40B4-BE49-F238E27FC236}">
              <a16:creationId xmlns:a16="http://schemas.microsoft.com/office/drawing/2014/main" id="{84DBC0D0-C40B-4B6F-8A49-0ACE1CC1924E}"/>
            </a:ext>
          </a:extLst>
        </xdr:cNvPr>
        <xdr:cNvSpPr txBox="1"/>
      </xdr:nvSpPr>
      <xdr:spPr>
        <a:xfrm>
          <a:off x="12611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170923</xdr:rowOff>
    </xdr:from>
    <xdr:ext cx="405111" cy="259045"/>
    <xdr:sp macro="" textlink="">
      <xdr:nvSpPr>
        <xdr:cNvPr id="465" name="n_1mainValue【保健センター・保健所】&#10;有形固定資産減価償却率">
          <a:extLst>
            <a:ext uri="{FF2B5EF4-FFF2-40B4-BE49-F238E27FC236}">
              <a16:creationId xmlns:a16="http://schemas.microsoft.com/office/drawing/2014/main" id="{9C831892-C72B-47F3-832C-9CDBF17BC2EA}"/>
            </a:ext>
          </a:extLst>
        </xdr:cNvPr>
        <xdr:cNvSpPr txBox="1"/>
      </xdr:nvSpPr>
      <xdr:spPr>
        <a:xfrm>
          <a:off x="152660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131734</xdr:rowOff>
    </xdr:from>
    <xdr:ext cx="405111" cy="259045"/>
    <xdr:sp macro="" textlink="">
      <xdr:nvSpPr>
        <xdr:cNvPr id="466" name="n_2mainValue【保健センター・保健所】&#10;有形固定資産減価償却率">
          <a:extLst>
            <a:ext uri="{FF2B5EF4-FFF2-40B4-BE49-F238E27FC236}">
              <a16:creationId xmlns:a16="http://schemas.microsoft.com/office/drawing/2014/main" id="{55D8A2D4-3D31-4BB4-881B-5849A3EAFD56}"/>
            </a:ext>
          </a:extLst>
        </xdr:cNvPr>
        <xdr:cNvSpPr txBox="1"/>
      </xdr:nvSpPr>
      <xdr:spPr>
        <a:xfrm>
          <a:off x="14389744" y="1024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7637</xdr:rowOff>
    </xdr:from>
    <xdr:ext cx="405111" cy="259045"/>
    <xdr:sp macro="" textlink="">
      <xdr:nvSpPr>
        <xdr:cNvPr id="467" name="n_3mainValue【保健センター・保健所】&#10;有形固定資産減価償却率">
          <a:extLst>
            <a:ext uri="{FF2B5EF4-FFF2-40B4-BE49-F238E27FC236}">
              <a16:creationId xmlns:a16="http://schemas.microsoft.com/office/drawing/2014/main" id="{25EEA8E3-F744-4024-9B28-F961DAB49A74}"/>
            </a:ext>
          </a:extLst>
        </xdr:cNvPr>
        <xdr:cNvSpPr txBox="1"/>
      </xdr:nvSpPr>
      <xdr:spPr>
        <a:xfrm>
          <a:off x="13500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144797</xdr:rowOff>
    </xdr:from>
    <xdr:ext cx="405111" cy="259045"/>
    <xdr:sp macro="" textlink="">
      <xdr:nvSpPr>
        <xdr:cNvPr id="468" name="n_4mainValue【保健センター・保健所】&#10;有形固定資産減価償却率">
          <a:extLst>
            <a:ext uri="{FF2B5EF4-FFF2-40B4-BE49-F238E27FC236}">
              <a16:creationId xmlns:a16="http://schemas.microsoft.com/office/drawing/2014/main" id="{8085C446-B294-4223-94E7-6DEA3BAF3554}"/>
            </a:ext>
          </a:extLst>
        </xdr:cNvPr>
        <xdr:cNvSpPr txBox="1"/>
      </xdr:nvSpPr>
      <xdr:spPr>
        <a:xfrm>
          <a:off x="12611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D48BF98D-629C-4D86-885B-97B918C33F7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B4935227-3504-478F-81EE-2AD4CF395ED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F8A4C382-3041-4247-AFA5-059A6B2A15B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C6E8414A-37A5-48E9-92EB-120DAF6CA74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E34C88D3-A053-44C7-8579-9827100EA06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88736327-942C-4598-B212-F9E4007E487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0E87E8E9-355D-4050-BB27-04C69D36902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FC125D5D-A018-4970-8F79-E5BA5E36EFA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9A23A7A0-12F4-4413-9980-934747C5113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746859AE-0585-4567-93CA-DDB3F3904D8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9" name="直線コネクタ 478">
          <a:extLst>
            <a:ext uri="{FF2B5EF4-FFF2-40B4-BE49-F238E27FC236}">
              <a16:creationId xmlns:a16="http://schemas.microsoft.com/office/drawing/2014/main" id="{C494B87C-632E-41D4-983E-8271DC5509FC}"/>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0" name="テキスト ボックス 479">
          <a:extLst>
            <a:ext uri="{FF2B5EF4-FFF2-40B4-BE49-F238E27FC236}">
              <a16:creationId xmlns:a16="http://schemas.microsoft.com/office/drawing/2014/main" id="{80741816-C93B-4BD2-86EE-E9EE0CAE119C}"/>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1" name="直線コネクタ 480">
          <a:extLst>
            <a:ext uri="{FF2B5EF4-FFF2-40B4-BE49-F238E27FC236}">
              <a16:creationId xmlns:a16="http://schemas.microsoft.com/office/drawing/2014/main" id="{6D1301D3-6272-46D2-9CB8-506ABE46C571}"/>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2" name="テキスト ボックス 481">
          <a:extLst>
            <a:ext uri="{FF2B5EF4-FFF2-40B4-BE49-F238E27FC236}">
              <a16:creationId xmlns:a16="http://schemas.microsoft.com/office/drawing/2014/main" id="{823A3D9E-8F07-49C8-9FA4-2206C20D6429}"/>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3" name="直線コネクタ 482">
          <a:extLst>
            <a:ext uri="{FF2B5EF4-FFF2-40B4-BE49-F238E27FC236}">
              <a16:creationId xmlns:a16="http://schemas.microsoft.com/office/drawing/2014/main" id="{C8EA69F0-197A-496D-A2CE-5E5E1BA65C1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4" name="テキスト ボックス 483">
          <a:extLst>
            <a:ext uri="{FF2B5EF4-FFF2-40B4-BE49-F238E27FC236}">
              <a16:creationId xmlns:a16="http://schemas.microsoft.com/office/drawing/2014/main" id="{454D0EF4-BEA7-40AC-AB2F-F1BF743F8C13}"/>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5" name="直線コネクタ 484">
          <a:extLst>
            <a:ext uri="{FF2B5EF4-FFF2-40B4-BE49-F238E27FC236}">
              <a16:creationId xmlns:a16="http://schemas.microsoft.com/office/drawing/2014/main" id="{3783641D-3014-40CD-9934-E8A6AB9A9B85}"/>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6" name="テキスト ボックス 485">
          <a:extLst>
            <a:ext uri="{FF2B5EF4-FFF2-40B4-BE49-F238E27FC236}">
              <a16:creationId xmlns:a16="http://schemas.microsoft.com/office/drawing/2014/main" id="{455178F7-E0F3-415F-908B-2DFD970E9A24}"/>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a:extLst>
            <a:ext uri="{FF2B5EF4-FFF2-40B4-BE49-F238E27FC236}">
              <a16:creationId xmlns:a16="http://schemas.microsoft.com/office/drawing/2014/main" id="{7A7DFB24-88B9-42F0-95F4-729B25CC78E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8" name="テキスト ボックス 487">
          <a:extLst>
            <a:ext uri="{FF2B5EF4-FFF2-40B4-BE49-F238E27FC236}">
              <a16:creationId xmlns:a16="http://schemas.microsoft.com/office/drawing/2014/main" id="{432BDF24-59A7-4EFC-AFE8-96C12975673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保健センター・保健所】&#10;一人当たり面積グラフ枠">
          <a:extLst>
            <a:ext uri="{FF2B5EF4-FFF2-40B4-BE49-F238E27FC236}">
              <a16:creationId xmlns:a16="http://schemas.microsoft.com/office/drawing/2014/main" id="{FA0BB74F-C161-4DF8-9B3F-0AB0FD05297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130302</xdr:rowOff>
    </xdr:from>
    <xdr:to>
      <xdr:col>116</xdr:col>
      <xdr:colOff>62864</xdr:colOff>
      <xdr:row>63</xdr:row>
      <xdr:rowOff>153162</xdr:rowOff>
    </xdr:to>
    <xdr:cxnSp macro="">
      <xdr:nvCxnSpPr>
        <xdr:cNvPr id="490" name="直線コネクタ 489">
          <a:extLst>
            <a:ext uri="{FF2B5EF4-FFF2-40B4-BE49-F238E27FC236}">
              <a16:creationId xmlns:a16="http://schemas.microsoft.com/office/drawing/2014/main" id="{9BFEA559-506A-40D1-ABED-4B42D8A33F49}"/>
            </a:ext>
          </a:extLst>
        </xdr:cNvPr>
        <xdr:cNvCxnSpPr/>
      </xdr:nvCxnSpPr>
      <xdr:spPr>
        <a:xfrm flipV="1">
          <a:off x="22160864" y="956005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491" name="【保健センター・保健所】&#10;一人当たり面積最小値テキスト">
          <a:extLst>
            <a:ext uri="{FF2B5EF4-FFF2-40B4-BE49-F238E27FC236}">
              <a16:creationId xmlns:a16="http://schemas.microsoft.com/office/drawing/2014/main" id="{897F0C19-0511-4B5D-8D6C-C5AE076A4B8B}"/>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492" name="直線コネクタ 491">
          <a:extLst>
            <a:ext uri="{FF2B5EF4-FFF2-40B4-BE49-F238E27FC236}">
              <a16:creationId xmlns:a16="http://schemas.microsoft.com/office/drawing/2014/main" id="{361A6FA2-865B-4A3D-BD68-031007601C09}"/>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76979</xdr:rowOff>
    </xdr:from>
    <xdr:ext cx="469744" cy="259045"/>
    <xdr:sp macro="" textlink="">
      <xdr:nvSpPr>
        <xdr:cNvPr id="493" name="【保健センター・保健所】&#10;一人当たり面積最大値テキスト">
          <a:extLst>
            <a:ext uri="{FF2B5EF4-FFF2-40B4-BE49-F238E27FC236}">
              <a16:creationId xmlns:a16="http://schemas.microsoft.com/office/drawing/2014/main" id="{969702C4-42DE-4D5D-930A-E90C1AC644DA}"/>
            </a:ext>
          </a:extLst>
        </xdr:cNvPr>
        <xdr:cNvSpPr txBox="1"/>
      </xdr:nvSpPr>
      <xdr:spPr>
        <a:xfrm>
          <a:off x="22199600" y="933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130302</xdr:rowOff>
    </xdr:from>
    <xdr:to>
      <xdr:col>116</xdr:col>
      <xdr:colOff>152400</xdr:colOff>
      <xdr:row>55</xdr:row>
      <xdr:rowOff>130302</xdr:rowOff>
    </xdr:to>
    <xdr:cxnSp macro="">
      <xdr:nvCxnSpPr>
        <xdr:cNvPr id="494" name="直線コネクタ 493">
          <a:extLst>
            <a:ext uri="{FF2B5EF4-FFF2-40B4-BE49-F238E27FC236}">
              <a16:creationId xmlns:a16="http://schemas.microsoft.com/office/drawing/2014/main" id="{04A88E6E-33F6-494D-8438-5D27D74BA3F6}"/>
            </a:ext>
          </a:extLst>
        </xdr:cNvPr>
        <xdr:cNvCxnSpPr/>
      </xdr:nvCxnSpPr>
      <xdr:spPr>
        <a:xfrm>
          <a:off x="22072600" y="956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110507</xdr:rowOff>
    </xdr:from>
    <xdr:ext cx="469744" cy="259045"/>
    <xdr:sp macro="" textlink="">
      <xdr:nvSpPr>
        <xdr:cNvPr id="495" name="【保健センター・保健所】&#10;一人当たり面積平均値テキスト">
          <a:extLst>
            <a:ext uri="{FF2B5EF4-FFF2-40B4-BE49-F238E27FC236}">
              <a16:creationId xmlns:a16="http://schemas.microsoft.com/office/drawing/2014/main" id="{26B0EC23-ED4F-4215-8A4E-3721379470ED}"/>
            </a:ext>
          </a:extLst>
        </xdr:cNvPr>
        <xdr:cNvSpPr txBox="1"/>
      </xdr:nvSpPr>
      <xdr:spPr>
        <a:xfrm>
          <a:off x="22199600" y="1074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496" name="フローチャート: 判断 495">
          <a:extLst>
            <a:ext uri="{FF2B5EF4-FFF2-40B4-BE49-F238E27FC236}">
              <a16:creationId xmlns:a16="http://schemas.microsoft.com/office/drawing/2014/main" id="{9CB68C1F-3020-49E9-8A67-C532E96919DA}"/>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497" name="フローチャート: 判断 496">
          <a:extLst>
            <a:ext uri="{FF2B5EF4-FFF2-40B4-BE49-F238E27FC236}">
              <a16:creationId xmlns:a16="http://schemas.microsoft.com/office/drawing/2014/main" id="{895975EA-4170-4CBC-8C33-1E3BD61BB361}"/>
            </a:ext>
          </a:extLst>
        </xdr:cNvPr>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498" name="フローチャート: 判断 497">
          <a:extLst>
            <a:ext uri="{FF2B5EF4-FFF2-40B4-BE49-F238E27FC236}">
              <a16:creationId xmlns:a16="http://schemas.microsoft.com/office/drawing/2014/main" id="{B491E45D-EA8B-4295-8F5E-CA1C22A32236}"/>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499" name="フローチャート: 判断 498">
          <a:extLst>
            <a:ext uri="{FF2B5EF4-FFF2-40B4-BE49-F238E27FC236}">
              <a16:creationId xmlns:a16="http://schemas.microsoft.com/office/drawing/2014/main" id="{4AA65594-B556-428B-8CDE-4FCF0E02200E}"/>
            </a:ext>
          </a:extLst>
        </xdr:cNvPr>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500" name="フローチャート: 判断 499">
          <a:extLst>
            <a:ext uri="{FF2B5EF4-FFF2-40B4-BE49-F238E27FC236}">
              <a16:creationId xmlns:a16="http://schemas.microsoft.com/office/drawing/2014/main" id="{6E93BA80-8B70-4E4C-B7BF-D66E44410DF9}"/>
            </a:ext>
          </a:extLst>
        </xdr:cNvPr>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1167070F-3E6A-4DBB-9EF1-489441B2739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C42D810-213E-4467-AC36-EF1439B4FA7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EC29C41F-AD54-41CB-BD40-B2660F178BE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C590D0D0-140F-47A0-AA49-DD4F780F208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533BD8DC-7F99-4B22-A337-0A5E627C74F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166370</xdr:rowOff>
    </xdr:from>
    <xdr:to>
      <xdr:col>116</xdr:col>
      <xdr:colOff>114300</xdr:colOff>
      <xdr:row>60</xdr:row>
      <xdr:rowOff>96520</xdr:rowOff>
    </xdr:to>
    <xdr:sp macro="" textlink="">
      <xdr:nvSpPr>
        <xdr:cNvPr id="506" name="楕円 505">
          <a:extLst>
            <a:ext uri="{FF2B5EF4-FFF2-40B4-BE49-F238E27FC236}">
              <a16:creationId xmlns:a16="http://schemas.microsoft.com/office/drawing/2014/main" id="{7EC3C7EB-B8E7-4C7F-A21A-115D9BB48FE3}"/>
            </a:ext>
          </a:extLst>
        </xdr:cNvPr>
        <xdr:cNvSpPr/>
      </xdr:nvSpPr>
      <xdr:spPr>
        <a:xfrm>
          <a:off x="22110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17797</xdr:rowOff>
    </xdr:from>
    <xdr:ext cx="469744" cy="259045"/>
    <xdr:sp macro="" textlink="">
      <xdr:nvSpPr>
        <xdr:cNvPr id="507" name="【保健センター・保健所】&#10;一人当たり面積該当値テキスト">
          <a:extLst>
            <a:ext uri="{FF2B5EF4-FFF2-40B4-BE49-F238E27FC236}">
              <a16:creationId xmlns:a16="http://schemas.microsoft.com/office/drawing/2014/main" id="{D63EA928-4D64-45A6-A87D-937CBA40B313}"/>
            </a:ext>
          </a:extLst>
        </xdr:cNvPr>
        <xdr:cNvSpPr txBox="1"/>
      </xdr:nvSpPr>
      <xdr:spPr>
        <a:xfrm>
          <a:off x="22199600"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166370</xdr:rowOff>
    </xdr:from>
    <xdr:to>
      <xdr:col>112</xdr:col>
      <xdr:colOff>38100</xdr:colOff>
      <xdr:row>60</xdr:row>
      <xdr:rowOff>96520</xdr:rowOff>
    </xdr:to>
    <xdr:sp macro="" textlink="">
      <xdr:nvSpPr>
        <xdr:cNvPr id="508" name="楕円 507">
          <a:extLst>
            <a:ext uri="{FF2B5EF4-FFF2-40B4-BE49-F238E27FC236}">
              <a16:creationId xmlns:a16="http://schemas.microsoft.com/office/drawing/2014/main" id="{2DFC94FC-1CC9-4483-8774-1AD7E307E485}"/>
            </a:ext>
          </a:extLst>
        </xdr:cNvPr>
        <xdr:cNvSpPr/>
      </xdr:nvSpPr>
      <xdr:spPr>
        <a:xfrm>
          <a:off x="21272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45720</xdr:rowOff>
    </xdr:from>
    <xdr:to>
      <xdr:col>116</xdr:col>
      <xdr:colOff>63500</xdr:colOff>
      <xdr:row>60</xdr:row>
      <xdr:rowOff>45720</xdr:rowOff>
    </xdr:to>
    <xdr:cxnSp macro="">
      <xdr:nvCxnSpPr>
        <xdr:cNvPr id="509" name="直線コネクタ 508">
          <a:extLst>
            <a:ext uri="{FF2B5EF4-FFF2-40B4-BE49-F238E27FC236}">
              <a16:creationId xmlns:a16="http://schemas.microsoft.com/office/drawing/2014/main" id="{202652C2-4829-47B1-A731-DA0CC2C11A1F}"/>
            </a:ext>
          </a:extLst>
        </xdr:cNvPr>
        <xdr:cNvCxnSpPr/>
      </xdr:nvCxnSpPr>
      <xdr:spPr>
        <a:xfrm>
          <a:off x="21323300" y="10332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166370</xdr:rowOff>
    </xdr:from>
    <xdr:to>
      <xdr:col>107</xdr:col>
      <xdr:colOff>101600</xdr:colOff>
      <xdr:row>60</xdr:row>
      <xdr:rowOff>96520</xdr:rowOff>
    </xdr:to>
    <xdr:sp macro="" textlink="">
      <xdr:nvSpPr>
        <xdr:cNvPr id="510" name="楕円 509">
          <a:extLst>
            <a:ext uri="{FF2B5EF4-FFF2-40B4-BE49-F238E27FC236}">
              <a16:creationId xmlns:a16="http://schemas.microsoft.com/office/drawing/2014/main" id="{B9E65D8F-7F14-4B80-832B-ED477A5433D8}"/>
            </a:ext>
          </a:extLst>
        </xdr:cNvPr>
        <xdr:cNvSpPr/>
      </xdr:nvSpPr>
      <xdr:spPr>
        <a:xfrm>
          <a:off x="20383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45720</xdr:rowOff>
    </xdr:from>
    <xdr:to>
      <xdr:col>111</xdr:col>
      <xdr:colOff>177800</xdr:colOff>
      <xdr:row>60</xdr:row>
      <xdr:rowOff>45720</xdr:rowOff>
    </xdr:to>
    <xdr:cxnSp macro="">
      <xdr:nvCxnSpPr>
        <xdr:cNvPr id="511" name="直線コネクタ 510">
          <a:extLst>
            <a:ext uri="{FF2B5EF4-FFF2-40B4-BE49-F238E27FC236}">
              <a16:creationId xmlns:a16="http://schemas.microsoft.com/office/drawing/2014/main" id="{005B626B-E90B-4A27-90AE-65022F8ED45E}"/>
            </a:ext>
          </a:extLst>
        </xdr:cNvPr>
        <xdr:cNvCxnSpPr/>
      </xdr:nvCxnSpPr>
      <xdr:spPr>
        <a:xfrm>
          <a:off x="20434300" y="10332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166370</xdr:rowOff>
    </xdr:from>
    <xdr:to>
      <xdr:col>102</xdr:col>
      <xdr:colOff>165100</xdr:colOff>
      <xdr:row>60</xdr:row>
      <xdr:rowOff>96520</xdr:rowOff>
    </xdr:to>
    <xdr:sp macro="" textlink="">
      <xdr:nvSpPr>
        <xdr:cNvPr id="512" name="楕円 511">
          <a:extLst>
            <a:ext uri="{FF2B5EF4-FFF2-40B4-BE49-F238E27FC236}">
              <a16:creationId xmlns:a16="http://schemas.microsoft.com/office/drawing/2014/main" id="{7FA751FC-EBB9-4DC3-B2ED-5BE02D4A30CA}"/>
            </a:ext>
          </a:extLst>
        </xdr:cNvPr>
        <xdr:cNvSpPr/>
      </xdr:nvSpPr>
      <xdr:spPr>
        <a:xfrm>
          <a:off x="19494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45720</xdr:rowOff>
    </xdr:from>
    <xdr:to>
      <xdr:col>107</xdr:col>
      <xdr:colOff>50800</xdr:colOff>
      <xdr:row>60</xdr:row>
      <xdr:rowOff>45720</xdr:rowOff>
    </xdr:to>
    <xdr:cxnSp macro="">
      <xdr:nvCxnSpPr>
        <xdr:cNvPr id="513" name="直線コネクタ 512">
          <a:extLst>
            <a:ext uri="{FF2B5EF4-FFF2-40B4-BE49-F238E27FC236}">
              <a16:creationId xmlns:a16="http://schemas.microsoft.com/office/drawing/2014/main" id="{0DF4A045-87C8-4A35-9E43-F75DE258A52F}"/>
            </a:ext>
          </a:extLst>
        </xdr:cNvPr>
        <xdr:cNvCxnSpPr/>
      </xdr:nvCxnSpPr>
      <xdr:spPr>
        <a:xfrm>
          <a:off x="19545300" y="10332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161798</xdr:rowOff>
    </xdr:from>
    <xdr:to>
      <xdr:col>98</xdr:col>
      <xdr:colOff>38100</xdr:colOff>
      <xdr:row>60</xdr:row>
      <xdr:rowOff>91948</xdr:rowOff>
    </xdr:to>
    <xdr:sp macro="" textlink="">
      <xdr:nvSpPr>
        <xdr:cNvPr id="514" name="楕円 513">
          <a:extLst>
            <a:ext uri="{FF2B5EF4-FFF2-40B4-BE49-F238E27FC236}">
              <a16:creationId xmlns:a16="http://schemas.microsoft.com/office/drawing/2014/main" id="{9A9A3F60-1FBC-4B3D-9329-296EA61A5860}"/>
            </a:ext>
          </a:extLst>
        </xdr:cNvPr>
        <xdr:cNvSpPr/>
      </xdr:nvSpPr>
      <xdr:spPr>
        <a:xfrm>
          <a:off x="18605500" y="102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41148</xdr:rowOff>
    </xdr:from>
    <xdr:to>
      <xdr:col>102</xdr:col>
      <xdr:colOff>114300</xdr:colOff>
      <xdr:row>60</xdr:row>
      <xdr:rowOff>45720</xdr:rowOff>
    </xdr:to>
    <xdr:cxnSp macro="">
      <xdr:nvCxnSpPr>
        <xdr:cNvPr id="515" name="直線コネクタ 514">
          <a:extLst>
            <a:ext uri="{FF2B5EF4-FFF2-40B4-BE49-F238E27FC236}">
              <a16:creationId xmlns:a16="http://schemas.microsoft.com/office/drawing/2014/main" id="{E29ED95C-1F2F-4CBB-B905-19DFA70BB6F4}"/>
            </a:ext>
          </a:extLst>
        </xdr:cNvPr>
        <xdr:cNvCxnSpPr/>
      </xdr:nvCxnSpPr>
      <xdr:spPr>
        <a:xfrm>
          <a:off x="18656300" y="103281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48785</xdr:rowOff>
    </xdr:from>
    <xdr:ext cx="469744" cy="259045"/>
    <xdr:sp macro="" textlink="">
      <xdr:nvSpPr>
        <xdr:cNvPr id="516" name="n_1aveValue【保健センター・保健所】&#10;一人当たり面積">
          <a:extLst>
            <a:ext uri="{FF2B5EF4-FFF2-40B4-BE49-F238E27FC236}">
              <a16:creationId xmlns:a16="http://schemas.microsoft.com/office/drawing/2014/main" id="{FC16FCE8-51DB-46C3-926A-6AD3802AA28C}"/>
            </a:ext>
          </a:extLst>
        </xdr:cNvPr>
        <xdr:cNvSpPr txBox="1"/>
      </xdr:nvSpPr>
      <xdr:spPr>
        <a:xfrm>
          <a:off x="210757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macro="" textlink="">
      <xdr:nvSpPr>
        <xdr:cNvPr id="517" name="n_2aveValue【保健センター・保健所】&#10;一人当たり面積">
          <a:extLst>
            <a:ext uri="{FF2B5EF4-FFF2-40B4-BE49-F238E27FC236}">
              <a16:creationId xmlns:a16="http://schemas.microsoft.com/office/drawing/2014/main" id="{0835999D-D932-453D-836F-8CCC867E2799}"/>
            </a:ext>
          </a:extLst>
        </xdr:cNvPr>
        <xdr:cNvSpPr txBox="1"/>
      </xdr:nvSpPr>
      <xdr:spPr>
        <a:xfrm>
          <a:off x="20199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53357</xdr:rowOff>
    </xdr:from>
    <xdr:ext cx="469744" cy="259045"/>
    <xdr:sp macro="" textlink="">
      <xdr:nvSpPr>
        <xdr:cNvPr id="518" name="n_3aveValue【保健センター・保健所】&#10;一人当たり面積">
          <a:extLst>
            <a:ext uri="{FF2B5EF4-FFF2-40B4-BE49-F238E27FC236}">
              <a16:creationId xmlns:a16="http://schemas.microsoft.com/office/drawing/2014/main" id="{83FDDBD4-270A-41FE-9030-CA7683418606}"/>
            </a:ext>
          </a:extLst>
        </xdr:cNvPr>
        <xdr:cNvSpPr txBox="1"/>
      </xdr:nvSpPr>
      <xdr:spPr>
        <a:xfrm>
          <a:off x="19310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519" name="n_4aveValue【保健センター・保健所】&#10;一人当たり面積">
          <a:extLst>
            <a:ext uri="{FF2B5EF4-FFF2-40B4-BE49-F238E27FC236}">
              <a16:creationId xmlns:a16="http://schemas.microsoft.com/office/drawing/2014/main" id="{0C8F65C5-9759-49FF-99DF-C0072C6ED69C}"/>
            </a:ext>
          </a:extLst>
        </xdr:cNvPr>
        <xdr:cNvSpPr txBox="1"/>
      </xdr:nvSpPr>
      <xdr:spPr>
        <a:xfrm>
          <a:off x="18421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113047</xdr:rowOff>
    </xdr:from>
    <xdr:ext cx="469744" cy="259045"/>
    <xdr:sp macro="" textlink="">
      <xdr:nvSpPr>
        <xdr:cNvPr id="520" name="n_1mainValue【保健センター・保健所】&#10;一人当たり面積">
          <a:extLst>
            <a:ext uri="{FF2B5EF4-FFF2-40B4-BE49-F238E27FC236}">
              <a16:creationId xmlns:a16="http://schemas.microsoft.com/office/drawing/2014/main" id="{8377FF68-BD3C-4406-8026-267AA1CB331F}"/>
            </a:ext>
          </a:extLst>
        </xdr:cNvPr>
        <xdr:cNvSpPr txBox="1"/>
      </xdr:nvSpPr>
      <xdr:spPr>
        <a:xfrm>
          <a:off x="210757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113047</xdr:rowOff>
    </xdr:from>
    <xdr:ext cx="469744" cy="259045"/>
    <xdr:sp macro="" textlink="">
      <xdr:nvSpPr>
        <xdr:cNvPr id="521" name="n_2mainValue【保健センター・保健所】&#10;一人当たり面積">
          <a:extLst>
            <a:ext uri="{FF2B5EF4-FFF2-40B4-BE49-F238E27FC236}">
              <a16:creationId xmlns:a16="http://schemas.microsoft.com/office/drawing/2014/main" id="{D1DCB4F2-57ED-473C-8BA1-DFAEDE12B708}"/>
            </a:ext>
          </a:extLst>
        </xdr:cNvPr>
        <xdr:cNvSpPr txBox="1"/>
      </xdr:nvSpPr>
      <xdr:spPr>
        <a:xfrm>
          <a:off x="201994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113047</xdr:rowOff>
    </xdr:from>
    <xdr:ext cx="469744" cy="259045"/>
    <xdr:sp macro="" textlink="">
      <xdr:nvSpPr>
        <xdr:cNvPr id="522" name="n_3mainValue【保健センター・保健所】&#10;一人当たり面積">
          <a:extLst>
            <a:ext uri="{FF2B5EF4-FFF2-40B4-BE49-F238E27FC236}">
              <a16:creationId xmlns:a16="http://schemas.microsoft.com/office/drawing/2014/main" id="{1C07CC7C-AD1D-4CC6-B7A1-739E7C2583B4}"/>
            </a:ext>
          </a:extLst>
        </xdr:cNvPr>
        <xdr:cNvSpPr txBox="1"/>
      </xdr:nvSpPr>
      <xdr:spPr>
        <a:xfrm>
          <a:off x="193104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108475</xdr:rowOff>
    </xdr:from>
    <xdr:ext cx="469744" cy="259045"/>
    <xdr:sp macro="" textlink="">
      <xdr:nvSpPr>
        <xdr:cNvPr id="523" name="n_4mainValue【保健センター・保健所】&#10;一人当たり面積">
          <a:extLst>
            <a:ext uri="{FF2B5EF4-FFF2-40B4-BE49-F238E27FC236}">
              <a16:creationId xmlns:a16="http://schemas.microsoft.com/office/drawing/2014/main" id="{1D5AF80C-D181-4640-B1DC-F1B8089CCF10}"/>
            </a:ext>
          </a:extLst>
        </xdr:cNvPr>
        <xdr:cNvSpPr txBox="1"/>
      </xdr:nvSpPr>
      <xdr:spPr>
        <a:xfrm>
          <a:off x="18421427" y="1005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3ADBB9C6-874D-4BAF-B592-7A9B5419307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5683EAC3-3F53-446D-B4A3-D7BFF825EB6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A311B09E-67C2-4DE5-A180-7D3DE738F53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90C6C3BA-58E2-43F6-A394-8F94B99031C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9DF0C771-62D2-4FE1-84D3-5599C8789D2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2BD39361-933C-4A5D-9E5F-742B41FA45C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3ABFC999-8E69-4ED4-BF6D-B0CC510EC71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2072208B-9075-4783-8E46-F20FC522782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E46890A8-E259-41DC-A256-40584E59413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57A21A4B-2098-4A58-AA25-9AB9BBA1D99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8DD68023-AC7E-49B3-BA23-7B9213A8B0A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a:extLst>
            <a:ext uri="{FF2B5EF4-FFF2-40B4-BE49-F238E27FC236}">
              <a16:creationId xmlns:a16="http://schemas.microsoft.com/office/drawing/2014/main" id="{7E4AC5EF-279E-4F59-8835-546A2A6E533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6" name="テキスト ボックス 535">
          <a:extLst>
            <a:ext uri="{FF2B5EF4-FFF2-40B4-BE49-F238E27FC236}">
              <a16:creationId xmlns:a16="http://schemas.microsoft.com/office/drawing/2014/main" id="{CE89951D-226F-4A2B-B3A2-AE1F6730F766}"/>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a:extLst>
            <a:ext uri="{FF2B5EF4-FFF2-40B4-BE49-F238E27FC236}">
              <a16:creationId xmlns:a16="http://schemas.microsoft.com/office/drawing/2014/main" id="{4E2E6108-9BC5-44EE-B7BB-FB0A013BED1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a:extLst>
            <a:ext uri="{FF2B5EF4-FFF2-40B4-BE49-F238E27FC236}">
              <a16:creationId xmlns:a16="http://schemas.microsoft.com/office/drawing/2014/main" id="{DDA5DDCF-59D0-4EF4-A3BF-6BB5003FE02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a:extLst>
            <a:ext uri="{FF2B5EF4-FFF2-40B4-BE49-F238E27FC236}">
              <a16:creationId xmlns:a16="http://schemas.microsoft.com/office/drawing/2014/main" id="{D4E192AD-83B8-4C15-8C09-6E9667BFB58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a:extLst>
            <a:ext uri="{FF2B5EF4-FFF2-40B4-BE49-F238E27FC236}">
              <a16:creationId xmlns:a16="http://schemas.microsoft.com/office/drawing/2014/main" id="{6CF67036-937B-44C2-B40F-5773E7A14D4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a:extLst>
            <a:ext uri="{FF2B5EF4-FFF2-40B4-BE49-F238E27FC236}">
              <a16:creationId xmlns:a16="http://schemas.microsoft.com/office/drawing/2014/main" id="{A5910EDF-BE80-475E-A299-64424A42653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a:extLst>
            <a:ext uri="{FF2B5EF4-FFF2-40B4-BE49-F238E27FC236}">
              <a16:creationId xmlns:a16="http://schemas.microsoft.com/office/drawing/2014/main" id="{BE9517CE-F3BC-48A5-ADDB-851240E3A1F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a:extLst>
            <a:ext uri="{FF2B5EF4-FFF2-40B4-BE49-F238E27FC236}">
              <a16:creationId xmlns:a16="http://schemas.microsoft.com/office/drawing/2014/main" id="{D470CB16-25D7-4C3C-A07A-8D4973DAFEA9}"/>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a:extLst>
            <a:ext uri="{FF2B5EF4-FFF2-40B4-BE49-F238E27FC236}">
              <a16:creationId xmlns:a16="http://schemas.microsoft.com/office/drawing/2014/main" id="{42076565-668B-42B6-9B67-90439B48949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a:extLst>
            <a:ext uri="{FF2B5EF4-FFF2-40B4-BE49-F238E27FC236}">
              <a16:creationId xmlns:a16="http://schemas.microsoft.com/office/drawing/2014/main" id="{FCF7BC2B-71EF-4554-91B7-33CB866E901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6" name="テキスト ボックス 545">
          <a:extLst>
            <a:ext uri="{FF2B5EF4-FFF2-40B4-BE49-F238E27FC236}">
              <a16:creationId xmlns:a16="http://schemas.microsoft.com/office/drawing/2014/main" id="{1541EC19-E3FC-499A-B139-619E42B00B8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C03754FF-4757-4CE6-A460-980025A6AFF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a:extLst>
            <a:ext uri="{FF2B5EF4-FFF2-40B4-BE49-F238E27FC236}">
              <a16:creationId xmlns:a16="http://schemas.microsoft.com/office/drawing/2014/main" id="{882C0C47-0A51-4A0B-9E52-12662290B3D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93618</xdr:rowOff>
    </xdr:from>
    <xdr:to>
      <xdr:col>85</xdr:col>
      <xdr:colOff>126364</xdr:colOff>
      <xdr:row>86</xdr:row>
      <xdr:rowOff>168729</xdr:rowOff>
    </xdr:to>
    <xdr:cxnSp macro="">
      <xdr:nvCxnSpPr>
        <xdr:cNvPr id="549" name="直線コネクタ 548">
          <a:extLst>
            <a:ext uri="{FF2B5EF4-FFF2-40B4-BE49-F238E27FC236}">
              <a16:creationId xmlns:a16="http://schemas.microsoft.com/office/drawing/2014/main" id="{695C8CDC-B75C-42F7-AB18-B7343DD86366}"/>
            </a:ext>
          </a:extLst>
        </xdr:cNvPr>
        <xdr:cNvCxnSpPr/>
      </xdr:nvCxnSpPr>
      <xdr:spPr>
        <a:xfrm flipV="1">
          <a:off x="16318864" y="13466718"/>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0" name="【消防施設】&#10;有形固定資産減価償却率最小値テキスト">
          <a:extLst>
            <a:ext uri="{FF2B5EF4-FFF2-40B4-BE49-F238E27FC236}">
              <a16:creationId xmlns:a16="http://schemas.microsoft.com/office/drawing/2014/main" id="{6E4EAA81-4DF4-4428-8BEB-42F9194571BF}"/>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1" name="直線コネクタ 550">
          <a:extLst>
            <a:ext uri="{FF2B5EF4-FFF2-40B4-BE49-F238E27FC236}">
              <a16:creationId xmlns:a16="http://schemas.microsoft.com/office/drawing/2014/main" id="{069EA70B-0791-42F9-B920-E599C65DFD4A}"/>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40295</xdr:rowOff>
    </xdr:from>
    <xdr:ext cx="405111" cy="259045"/>
    <xdr:sp macro="" textlink="">
      <xdr:nvSpPr>
        <xdr:cNvPr id="552" name="【消防施設】&#10;有形固定資産減価償却率最大値テキスト">
          <a:extLst>
            <a:ext uri="{FF2B5EF4-FFF2-40B4-BE49-F238E27FC236}">
              <a16:creationId xmlns:a16="http://schemas.microsoft.com/office/drawing/2014/main" id="{B5EF19F7-FFCF-4D3E-8F11-CB28F6B82CDF}"/>
            </a:ext>
          </a:extLst>
        </xdr:cNvPr>
        <xdr:cNvSpPr txBox="1"/>
      </xdr:nvSpPr>
      <xdr:spPr>
        <a:xfrm>
          <a:off x="16357600" y="1324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93618</xdr:rowOff>
    </xdr:from>
    <xdr:to>
      <xdr:col>86</xdr:col>
      <xdr:colOff>25400</xdr:colOff>
      <xdr:row>78</xdr:row>
      <xdr:rowOff>93618</xdr:rowOff>
    </xdr:to>
    <xdr:cxnSp macro="">
      <xdr:nvCxnSpPr>
        <xdr:cNvPr id="553" name="直線コネクタ 552">
          <a:extLst>
            <a:ext uri="{FF2B5EF4-FFF2-40B4-BE49-F238E27FC236}">
              <a16:creationId xmlns:a16="http://schemas.microsoft.com/office/drawing/2014/main" id="{42BFADFD-C915-4AB8-A4F7-CAE039E61754}"/>
            </a:ext>
          </a:extLst>
        </xdr:cNvPr>
        <xdr:cNvCxnSpPr/>
      </xdr:nvCxnSpPr>
      <xdr:spPr>
        <a:xfrm>
          <a:off x="16230600" y="134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96719</xdr:rowOff>
    </xdr:from>
    <xdr:ext cx="405111" cy="259045"/>
    <xdr:sp macro="" textlink="">
      <xdr:nvSpPr>
        <xdr:cNvPr id="554" name="【消防施設】&#10;有形固定資産減価償却率平均値テキスト">
          <a:extLst>
            <a:ext uri="{FF2B5EF4-FFF2-40B4-BE49-F238E27FC236}">
              <a16:creationId xmlns:a16="http://schemas.microsoft.com/office/drawing/2014/main" id="{D5FC0BDA-915A-4352-AC2E-BB196A04A337}"/>
            </a:ext>
          </a:extLst>
        </xdr:cNvPr>
        <xdr:cNvSpPr txBox="1"/>
      </xdr:nvSpPr>
      <xdr:spPr>
        <a:xfrm>
          <a:off x="16357600" y="14155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73842</xdr:rowOff>
    </xdr:from>
    <xdr:to>
      <xdr:col>85</xdr:col>
      <xdr:colOff>177800</xdr:colOff>
      <xdr:row>84</xdr:row>
      <xdr:rowOff>3992</xdr:rowOff>
    </xdr:to>
    <xdr:sp macro="" textlink="">
      <xdr:nvSpPr>
        <xdr:cNvPr id="555" name="フローチャート: 判断 554">
          <a:extLst>
            <a:ext uri="{FF2B5EF4-FFF2-40B4-BE49-F238E27FC236}">
              <a16:creationId xmlns:a16="http://schemas.microsoft.com/office/drawing/2014/main" id="{127E23DB-2368-466C-B1D3-8A87BC55A8B8}"/>
            </a:ext>
          </a:extLst>
        </xdr:cNvPr>
        <xdr:cNvSpPr/>
      </xdr:nvSpPr>
      <xdr:spPr>
        <a:xfrm>
          <a:off x="16268700" y="1430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54248</xdr:rowOff>
    </xdr:from>
    <xdr:to>
      <xdr:col>81</xdr:col>
      <xdr:colOff>101600</xdr:colOff>
      <xdr:row>83</xdr:row>
      <xdr:rowOff>155848</xdr:rowOff>
    </xdr:to>
    <xdr:sp macro="" textlink="">
      <xdr:nvSpPr>
        <xdr:cNvPr id="556" name="フローチャート: 判断 555">
          <a:extLst>
            <a:ext uri="{FF2B5EF4-FFF2-40B4-BE49-F238E27FC236}">
              <a16:creationId xmlns:a16="http://schemas.microsoft.com/office/drawing/2014/main" id="{BD758DF8-30B9-4B3C-B5FC-95309E0F6F93}"/>
            </a:ext>
          </a:extLst>
        </xdr:cNvPr>
        <xdr:cNvSpPr/>
      </xdr:nvSpPr>
      <xdr:spPr>
        <a:xfrm>
          <a:off x="15430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96701</xdr:rowOff>
    </xdr:from>
    <xdr:to>
      <xdr:col>76</xdr:col>
      <xdr:colOff>165100</xdr:colOff>
      <xdr:row>84</xdr:row>
      <xdr:rowOff>26851</xdr:rowOff>
    </xdr:to>
    <xdr:sp macro="" textlink="">
      <xdr:nvSpPr>
        <xdr:cNvPr id="557" name="フローチャート: 判断 556">
          <a:extLst>
            <a:ext uri="{FF2B5EF4-FFF2-40B4-BE49-F238E27FC236}">
              <a16:creationId xmlns:a16="http://schemas.microsoft.com/office/drawing/2014/main" id="{14E5D576-07C1-4E9F-9EE5-D24945F33F74}"/>
            </a:ext>
          </a:extLst>
        </xdr:cNvPr>
        <xdr:cNvSpPr/>
      </xdr:nvSpPr>
      <xdr:spPr>
        <a:xfrm>
          <a:off x="14541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83638</xdr:rowOff>
    </xdr:from>
    <xdr:to>
      <xdr:col>72</xdr:col>
      <xdr:colOff>38100</xdr:colOff>
      <xdr:row>84</xdr:row>
      <xdr:rowOff>13788</xdr:rowOff>
    </xdr:to>
    <xdr:sp macro="" textlink="">
      <xdr:nvSpPr>
        <xdr:cNvPr id="558" name="フローチャート: 判断 557">
          <a:extLst>
            <a:ext uri="{FF2B5EF4-FFF2-40B4-BE49-F238E27FC236}">
              <a16:creationId xmlns:a16="http://schemas.microsoft.com/office/drawing/2014/main" id="{E379BA9D-5252-4AC8-86B7-07038F00A00C}"/>
            </a:ext>
          </a:extLst>
        </xdr:cNvPr>
        <xdr:cNvSpPr/>
      </xdr:nvSpPr>
      <xdr:spPr>
        <a:xfrm>
          <a:off x="13652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64044</xdr:rowOff>
    </xdr:from>
    <xdr:to>
      <xdr:col>67</xdr:col>
      <xdr:colOff>101600</xdr:colOff>
      <xdr:row>83</xdr:row>
      <xdr:rowOff>165644</xdr:rowOff>
    </xdr:to>
    <xdr:sp macro="" textlink="">
      <xdr:nvSpPr>
        <xdr:cNvPr id="559" name="フローチャート: 判断 558">
          <a:extLst>
            <a:ext uri="{FF2B5EF4-FFF2-40B4-BE49-F238E27FC236}">
              <a16:creationId xmlns:a16="http://schemas.microsoft.com/office/drawing/2014/main" id="{2F2F1F8A-C9CD-480E-9069-5C8A51239B4D}"/>
            </a:ext>
          </a:extLst>
        </xdr:cNvPr>
        <xdr:cNvSpPr/>
      </xdr:nvSpPr>
      <xdr:spPr>
        <a:xfrm>
          <a:off x="12763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EE411000-6C95-4901-AC06-46D1F92C58E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BA5778EF-72F9-4915-96AF-90E96FE8CD4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3880ECD-1BB9-496F-81D9-6CD9E07D516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5ACCD4DC-BE3A-47E9-BB92-413EF13501C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E962D56C-D109-441A-A5A8-681BF7AF464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59145</xdr:rowOff>
    </xdr:from>
    <xdr:to>
      <xdr:col>85</xdr:col>
      <xdr:colOff>177800</xdr:colOff>
      <xdr:row>84</xdr:row>
      <xdr:rowOff>160745</xdr:rowOff>
    </xdr:to>
    <xdr:sp macro="" textlink="">
      <xdr:nvSpPr>
        <xdr:cNvPr id="565" name="楕円 564">
          <a:extLst>
            <a:ext uri="{FF2B5EF4-FFF2-40B4-BE49-F238E27FC236}">
              <a16:creationId xmlns:a16="http://schemas.microsoft.com/office/drawing/2014/main" id="{4A3AC0DA-2642-4600-81F8-637E06B09B60}"/>
            </a:ext>
          </a:extLst>
        </xdr:cNvPr>
        <xdr:cNvSpPr/>
      </xdr:nvSpPr>
      <xdr:spPr>
        <a:xfrm>
          <a:off x="16268700" y="1446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37572</xdr:rowOff>
    </xdr:from>
    <xdr:ext cx="405111" cy="259045"/>
    <xdr:sp macro="" textlink="">
      <xdr:nvSpPr>
        <xdr:cNvPr id="566" name="【消防施設】&#10;有形固定資産減価償却率該当値テキスト">
          <a:extLst>
            <a:ext uri="{FF2B5EF4-FFF2-40B4-BE49-F238E27FC236}">
              <a16:creationId xmlns:a16="http://schemas.microsoft.com/office/drawing/2014/main" id="{6FEB4160-B6BD-42B7-906C-E05138827834}"/>
            </a:ext>
          </a:extLst>
        </xdr:cNvPr>
        <xdr:cNvSpPr txBox="1"/>
      </xdr:nvSpPr>
      <xdr:spPr>
        <a:xfrm>
          <a:off x="16357600" y="1443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5262</xdr:rowOff>
    </xdr:from>
    <xdr:to>
      <xdr:col>81</xdr:col>
      <xdr:colOff>101600</xdr:colOff>
      <xdr:row>84</xdr:row>
      <xdr:rowOff>106862</xdr:rowOff>
    </xdr:to>
    <xdr:sp macro="" textlink="">
      <xdr:nvSpPr>
        <xdr:cNvPr id="567" name="楕円 566">
          <a:extLst>
            <a:ext uri="{FF2B5EF4-FFF2-40B4-BE49-F238E27FC236}">
              <a16:creationId xmlns:a16="http://schemas.microsoft.com/office/drawing/2014/main" id="{D1CB94D0-6408-41F7-85FE-D4ECED13A413}"/>
            </a:ext>
          </a:extLst>
        </xdr:cNvPr>
        <xdr:cNvSpPr/>
      </xdr:nvSpPr>
      <xdr:spPr>
        <a:xfrm>
          <a:off x="15430500" y="1440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56062</xdr:rowOff>
    </xdr:from>
    <xdr:to>
      <xdr:col>85</xdr:col>
      <xdr:colOff>127000</xdr:colOff>
      <xdr:row>84</xdr:row>
      <xdr:rowOff>109945</xdr:rowOff>
    </xdr:to>
    <xdr:cxnSp macro="">
      <xdr:nvCxnSpPr>
        <xdr:cNvPr id="568" name="直線コネクタ 567">
          <a:extLst>
            <a:ext uri="{FF2B5EF4-FFF2-40B4-BE49-F238E27FC236}">
              <a16:creationId xmlns:a16="http://schemas.microsoft.com/office/drawing/2014/main" id="{E86F2577-D397-4CEC-B55B-C87A056B19E1}"/>
            </a:ext>
          </a:extLst>
        </xdr:cNvPr>
        <xdr:cNvCxnSpPr/>
      </xdr:nvCxnSpPr>
      <xdr:spPr>
        <a:xfrm>
          <a:off x="15481300" y="14457862"/>
          <a:ext cx="8382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124461</xdr:rowOff>
    </xdr:from>
    <xdr:to>
      <xdr:col>76</xdr:col>
      <xdr:colOff>165100</xdr:colOff>
      <xdr:row>84</xdr:row>
      <xdr:rowOff>54611</xdr:rowOff>
    </xdr:to>
    <xdr:sp macro="" textlink="">
      <xdr:nvSpPr>
        <xdr:cNvPr id="569" name="楕円 568">
          <a:extLst>
            <a:ext uri="{FF2B5EF4-FFF2-40B4-BE49-F238E27FC236}">
              <a16:creationId xmlns:a16="http://schemas.microsoft.com/office/drawing/2014/main" id="{DC51B413-64B0-41C3-BC3F-4740CE115B70}"/>
            </a:ext>
          </a:extLst>
        </xdr:cNvPr>
        <xdr:cNvSpPr/>
      </xdr:nvSpPr>
      <xdr:spPr>
        <a:xfrm>
          <a:off x="14541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3811</xdr:rowOff>
    </xdr:from>
    <xdr:to>
      <xdr:col>81</xdr:col>
      <xdr:colOff>50800</xdr:colOff>
      <xdr:row>84</xdr:row>
      <xdr:rowOff>56062</xdr:rowOff>
    </xdr:to>
    <xdr:cxnSp macro="">
      <xdr:nvCxnSpPr>
        <xdr:cNvPr id="570" name="直線コネクタ 569">
          <a:extLst>
            <a:ext uri="{FF2B5EF4-FFF2-40B4-BE49-F238E27FC236}">
              <a16:creationId xmlns:a16="http://schemas.microsoft.com/office/drawing/2014/main" id="{C499000C-7E50-4992-A079-89408B6B5D35}"/>
            </a:ext>
          </a:extLst>
        </xdr:cNvPr>
        <xdr:cNvCxnSpPr/>
      </xdr:nvCxnSpPr>
      <xdr:spPr>
        <a:xfrm>
          <a:off x="14592300" y="14405611"/>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70576</xdr:rowOff>
    </xdr:from>
    <xdr:to>
      <xdr:col>72</xdr:col>
      <xdr:colOff>38100</xdr:colOff>
      <xdr:row>84</xdr:row>
      <xdr:rowOff>726</xdr:rowOff>
    </xdr:to>
    <xdr:sp macro="" textlink="">
      <xdr:nvSpPr>
        <xdr:cNvPr id="571" name="楕円 570">
          <a:extLst>
            <a:ext uri="{FF2B5EF4-FFF2-40B4-BE49-F238E27FC236}">
              <a16:creationId xmlns:a16="http://schemas.microsoft.com/office/drawing/2014/main" id="{0C73B4C7-9227-4473-B3C8-2E5759AF3100}"/>
            </a:ext>
          </a:extLst>
        </xdr:cNvPr>
        <xdr:cNvSpPr/>
      </xdr:nvSpPr>
      <xdr:spPr>
        <a:xfrm>
          <a:off x="13652500" y="1430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121376</xdr:rowOff>
    </xdr:from>
    <xdr:to>
      <xdr:col>76</xdr:col>
      <xdr:colOff>114300</xdr:colOff>
      <xdr:row>84</xdr:row>
      <xdr:rowOff>3811</xdr:rowOff>
    </xdr:to>
    <xdr:cxnSp macro="">
      <xdr:nvCxnSpPr>
        <xdr:cNvPr id="572" name="直線コネクタ 571">
          <a:extLst>
            <a:ext uri="{FF2B5EF4-FFF2-40B4-BE49-F238E27FC236}">
              <a16:creationId xmlns:a16="http://schemas.microsoft.com/office/drawing/2014/main" id="{FD06014D-8682-405C-BD24-72334E6EF3FB}"/>
            </a:ext>
          </a:extLst>
        </xdr:cNvPr>
        <xdr:cNvCxnSpPr/>
      </xdr:nvCxnSpPr>
      <xdr:spPr>
        <a:xfrm>
          <a:off x="13703300" y="14351726"/>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10161</xdr:rowOff>
    </xdr:from>
    <xdr:to>
      <xdr:col>67</xdr:col>
      <xdr:colOff>101600</xdr:colOff>
      <xdr:row>83</xdr:row>
      <xdr:rowOff>111761</xdr:rowOff>
    </xdr:to>
    <xdr:sp macro="" textlink="">
      <xdr:nvSpPr>
        <xdr:cNvPr id="573" name="楕円 572">
          <a:extLst>
            <a:ext uri="{FF2B5EF4-FFF2-40B4-BE49-F238E27FC236}">
              <a16:creationId xmlns:a16="http://schemas.microsoft.com/office/drawing/2014/main" id="{60F0B219-DF77-4177-B941-38490C018EFF}"/>
            </a:ext>
          </a:extLst>
        </xdr:cNvPr>
        <xdr:cNvSpPr/>
      </xdr:nvSpPr>
      <xdr:spPr>
        <a:xfrm>
          <a:off x="12763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60961</xdr:rowOff>
    </xdr:from>
    <xdr:to>
      <xdr:col>71</xdr:col>
      <xdr:colOff>177800</xdr:colOff>
      <xdr:row>83</xdr:row>
      <xdr:rowOff>121376</xdr:rowOff>
    </xdr:to>
    <xdr:cxnSp macro="">
      <xdr:nvCxnSpPr>
        <xdr:cNvPr id="574" name="直線コネクタ 573">
          <a:extLst>
            <a:ext uri="{FF2B5EF4-FFF2-40B4-BE49-F238E27FC236}">
              <a16:creationId xmlns:a16="http://schemas.microsoft.com/office/drawing/2014/main" id="{A41FFB93-F97B-44DA-A7DB-FA747936A751}"/>
            </a:ext>
          </a:extLst>
        </xdr:cNvPr>
        <xdr:cNvCxnSpPr/>
      </xdr:nvCxnSpPr>
      <xdr:spPr>
        <a:xfrm>
          <a:off x="12814300" y="14291311"/>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925</xdr:rowOff>
    </xdr:from>
    <xdr:ext cx="405111" cy="259045"/>
    <xdr:sp macro="" textlink="">
      <xdr:nvSpPr>
        <xdr:cNvPr id="575" name="n_1aveValue【消防施設】&#10;有形固定資産減価償却率">
          <a:extLst>
            <a:ext uri="{FF2B5EF4-FFF2-40B4-BE49-F238E27FC236}">
              <a16:creationId xmlns:a16="http://schemas.microsoft.com/office/drawing/2014/main" id="{A9125680-9B0D-4CCC-A16D-FF41EF6B596B}"/>
            </a:ext>
          </a:extLst>
        </xdr:cNvPr>
        <xdr:cNvSpPr txBox="1"/>
      </xdr:nvSpPr>
      <xdr:spPr>
        <a:xfrm>
          <a:off x="15266044" y="1405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43378</xdr:rowOff>
    </xdr:from>
    <xdr:ext cx="405111" cy="259045"/>
    <xdr:sp macro="" textlink="">
      <xdr:nvSpPr>
        <xdr:cNvPr id="576" name="n_2aveValue【消防施設】&#10;有形固定資産減価償却率">
          <a:extLst>
            <a:ext uri="{FF2B5EF4-FFF2-40B4-BE49-F238E27FC236}">
              <a16:creationId xmlns:a16="http://schemas.microsoft.com/office/drawing/2014/main" id="{31F2462A-2092-45E3-91AA-CC94AA03406C}"/>
            </a:ext>
          </a:extLst>
        </xdr:cNvPr>
        <xdr:cNvSpPr txBox="1"/>
      </xdr:nvSpPr>
      <xdr:spPr>
        <a:xfrm>
          <a:off x="1438974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4915</xdr:rowOff>
    </xdr:from>
    <xdr:ext cx="405111" cy="259045"/>
    <xdr:sp macro="" textlink="">
      <xdr:nvSpPr>
        <xdr:cNvPr id="577" name="n_3aveValue【消防施設】&#10;有形固定資産減価償却率">
          <a:extLst>
            <a:ext uri="{FF2B5EF4-FFF2-40B4-BE49-F238E27FC236}">
              <a16:creationId xmlns:a16="http://schemas.microsoft.com/office/drawing/2014/main" id="{C42F6F92-713C-43F2-A773-555358B4385E}"/>
            </a:ext>
          </a:extLst>
        </xdr:cNvPr>
        <xdr:cNvSpPr txBox="1"/>
      </xdr:nvSpPr>
      <xdr:spPr>
        <a:xfrm>
          <a:off x="13500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156771</xdr:rowOff>
    </xdr:from>
    <xdr:ext cx="405111" cy="259045"/>
    <xdr:sp macro="" textlink="">
      <xdr:nvSpPr>
        <xdr:cNvPr id="578" name="n_4aveValue【消防施設】&#10;有形固定資産減価償却率">
          <a:extLst>
            <a:ext uri="{FF2B5EF4-FFF2-40B4-BE49-F238E27FC236}">
              <a16:creationId xmlns:a16="http://schemas.microsoft.com/office/drawing/2014/main" id="{FCC2D701-082B-4D4D-84A3-099BFE01BE74}"/>
            </a:ext>
          </a:extLst>
        </xdr:cNvPr>
        <xdr:cNvSpPr txBox="1"/>
      </xdr:nvSpPr>
      <xdr:spPr>
        <a:xfrm>
          <a:off x="126117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97989</xdr:rowOff>
    </xdr:from>
    <xdr:ext cx="405111" cy="259045"/>
    <xdr:sp macro="" textlink="">
      <xdr:nvSpPr>
        <xdr:cNvPr id="579" name="n_1mainValue【消防施設】&#10;有形固定資産減価償却率">
          <a:extLst>
            <a:ext uri="{FF2B5EF4-FFF2-40B4-BE49-F238E27FC236}">
              <a16:creationId xmlns:a16="http://schemas.microsoft.com/office/drawing/2014/main" id="{CE16F291-169C-4979-9F6A-3F1EE09931D6}"/>
            </a:ext>
          </a:extLst>
        </xdr:cNvPr>
        <xdr:cNvSpPr txBox="1"/>
      </xdr:nvSpPr>
      <xdr:spPr>
        <a:xfrm>
          <a:off x="15266044" y="1449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45738</xdr:rowOff>
    </xdr:from>
    <xdr:ext cx="405111" cy="259045"/>
    <xdr:sp macro="" textlink="">
      <xdr:nvSpPr>
        <xdr:cNvPr id="580" name="n_2mainValue【消防施設】&#10;有形固定資産減価償却率">
          <a:extLst>
            <a:ext uri="{FF2B5EF4-FFF2-40B4-BE49-F238E27FC236}">
              <a16:creationId xmlns:a16="http://schemas.microsoft.com/office/drawing/2014/main" id="{D704D6E3-B612-4056-8AC9-29317661DE9A}"/>
            </a:ext>
          </a:extLst>
        </xdr:cNvPr>
        <xdr:cNvSpPr txBox="1"/>
      </xdr:nvSpPr>
      <xdr:spPr>
        <a:xfrm>
          <a:off x="143897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17253</xdr:rowOff>
    </xdr:from>
    <xdr:ext cx="405111" cy="259045"/>
    <xdr:sp macro="" textlink="">
      <xdr:nvSpPr>
        <xdr:cNvPr id="581" name="n_3mainValue【消防施設】&#10;有形固定資産減価償却率">
          <a:extLst>
            <a:ext uri="{FF2B5EF4-FFF2-40B4-BE49-F238E27FC236}">
              <a16:creationId xmlns:a16="http://schemas.microsoft.com/office/drawing/2014/main" id="{29D6EC44-6F68-410F-B055-F0DF73DC1124}"/>
            </a:ext>
          </a:extLst>
        </xdr:cNvPr>
        <xdr:cNvSpPr txBox="1"/>
      </xdr:nvSpPr>
      <xdr:spPr>
        <a:xfrm>
          <a:off x="13500744" y="1407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128288</xdr:rowOff>
    </xdr:from>
    <xdr:ext cx="405111" cy="259045"/>
    <xdr:sp macro="" textlink="">
      <xdr:nvSpPr>
        <xdr:cNvPr id="582" name="n_4mainValue【消防施設】&#10;有形固定資産減価償却率">
          <a:extLst>
            <a:ext uri="{FF2B5EF4-FFF2-40B4-BE49-F238E27FC236}">
              <a16:creationId xmlns:a16="http://schemas.microsoft.com/office/drawing/2014/main" id="{0F65B227-242C-4259-B0E4-7DB395953834}"/>
            </a:ext>
          </a:extLst>
        </xdr:cNvPr>
        <xdr:cNvSpPr txBox="1"/>
      </xdr:nvSpPr>
      <xdr:spPr>
        <a:xfrm>
          <a:off x="126117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741DD3B8-EBA2-4607-A659-3C4BF3B8409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64B4F06B-0CAF-4EC7-B9E1-40369C4A1AB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0FA9AF98-364F-4EB9-9AA4-F07F73EF527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0ED2FAE0-4EC9-4947-B95C-09DED343301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0316B1B7-AA8D-40E6-AB72-2020606E303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F9F7657F-24E1-418A-8081-631EDD63E3F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35846062-7633-4E6C-9AA3-27CA1298693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65BD495C-9EDC-4293-A069-70E58015F15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7309FCF3-CAFE-4349-B9FF-F51F9DF8B3B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6A101F9A-BC69-4BAF-9038-8294F031E9F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3" name="直線コネクタ 592">
          <a:extLst>
            <a:ext uri="{FF2B5EF4-FFF2-40B4-BE49-F238E27FC236}">
              <a16:creationId xmlns:a16="http://schemas.microsoft.com/office/drawing/2014/main" id="{24F78FC4-8929-4E06-B3B3-947C8396748D}"/>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4" name="テキスト ボックス 593">
          <a:extLst>
            <a:ext uri="{FF2B5EF4-FFF2-40B4-BE49-F238E27FC236}">
              <a16:creationId xmlns:a16="http://schemas.microsoft.com/office/drawing/2014/main" id="{979B5CB3-E5D9-40C1-AC06-CBBEAA81C769}"/>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5" name="直線コネクタ 594">
          <a:extLst>
            <a:ext uri="{FF2B5EF4-FFF2-40B4-BE49-F238E27FC236}">
              <a16:creationId xmlns:a16="http://schemas.microsoft.com/office/drawing/2014/main" id="{72481962-D9F6-4A0E-B5F6-5693B0D93F91}"/>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6" name="テキスト ボックス 595">
          <a:extLst>
            <a:ext uri="{FF2B5EF4-FFF2-40B4-BE49-F238E27FC236}">
              <a16:creationId xmlns:a16="http://schemas.microsoft.com/office/drawing/2014/main" id="{D62B88E2-BA44-44D0-926C-C6C190F99567}"/>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7" name="直線コネクタ 596">
          <a:extLst>
            <a:ext uri="{FF2B5EF4-FFF2-40B4-BE49-F238E27FC236}">
              <a16:creationId xmlns:a16="http://schemas.microsoft.com/office/drawing/2014/main" id="{141EB8B7-3517-4DD9-B772-61331E51949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8" name="テキスト ボックス 597">
          <a:extLst>
            <a:ext uri="{FF2B5EF4-FFF2-40B4-BE49-F238E27FC236}">
              <a16:creationId xmlns:a16="http://schemas.microsoft.com/office/drawing/2014/main" id="{A77A0CAE-AF88-46D2-BC3D-89AB53EA46BD}"/>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9" name="直線コネクタ 598">
          <a:extLst>
            <a:ext uri="{FF2B5EF4-FFF2-40B4-BE49-F238E27FC236}">
              <a16:creationId xmlns:a16="http://schemas.microsoft.com/office/drawing/2014/main" id="{4534E15D-19E4-4C6B-ACD0-B239F84CD46F}"/>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0" name="テキスト ボックス 599">
          <a:extLst>
            <a:ext uri="{FF2B5EF4-FFF2-40B4-BE49-F238E27FC236}">
              <a16:creationId xmlns:a16="http://schemas.microsoft.com/office/drawing/2014/main" id="{E2DAE5D6-8BD7-4CEC-8A44-6E0D8C6C79E9}"/>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a:extLst>
            <a:ext uri="{FF2B5EF4-FFF2-40B4-BE49-F238E27FC236}">
              <a16:creationId xmlns:a16="http://schemas.microsoft.com/office/drawing/2014/main" id="{0C907CDD-BFC2-43C8-B25D-07D62092DA8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a:extLst>
            <a:ext uri="{FF2B5EF4-FFF2-40B4-BE49-F238E27FC236}">
              <a16:creationId xmlns:a16="http://schemas.microsoft.com/office/drawing/2014/main" id="{5BDC6118-6CCE-400D-B073-B005B1BCB6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消防施設】&#10;一人当たり面積グラフ枠">
          <a:extLst>
            <a:ext uri="{FF2B5EF4-FFF2-40B4-BE49-F238E27FC236}">
              <a16:creationId xmlns:a16="http://schemas.microsoft.com/office/drawing/2014/main" id="{1855515F-4614-47B9-A4E0-7AEBDC80199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24385</xdr:rowOff>
    </xdr:to>
    <xdr:cxnSp macro="">
      <xdr:nvCxnSpPr>
        <xdr:cNvPr id="604" name="直線コネクタ 603">
          <a:extLst>
            <a:ext uri="{FF2B5EF4-FFF2-40B4-BE49-F238E27FC236}">
              <a16:creationId xmlns:a16="http://schemas.microsoft.com/office/drawing/2014/main" id="{C6B6FD20-CEE8-40FD-9DEC-A078D22B9C0D}"/>
            </a:ext>
          </a:extLst>
        </xdr:cNvPr>
        <xdr:cNvCxnSpPr/>
      </xdr:nvCxnSpPr>
      <xdr:spPr>
        <a:xfrm flipV="1">
          <a:off x="22160864" y="13525500"/>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05" name="【消防施設】&#10;一人当たり面積最小値テキスト">
          <a:extLst>
            <a:ext uri="{FF2B5EF4-FFF2-40B4-BE49-F238E27FC236}">
              <a16:creationId xmlns:a16="http://schemas.microsoft.com/office/drawing/2014/main" id="{65604974-A93D-47EC-8AF4-5651BF91597F}"/>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06" name="直線コネクタ 605">
          <a:extLst>
            <a:ext uri="{FF2B5EF4-FFF2-40B4-BE49-F238E27FC236}">
              <a16:creationId xmlns:a16="http://schemas.microsoft.com/office/drawing/2014/main" id="{6B16A640-AE3D-458B-9345-51758C0D7DE9}"/>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607" name="【消防施設】&#10;一人当たり面積最大値テキスト">
          <a:extLst>
            <a:ext uri="{FF2B5EF4-FFF2-40B4-BE49-F238E27FC236}">
              <a16:creationId xmlns:a16="http://schemas.microsoft.com/office/drawing/2014/main" id="{DB788F9D-690B-4D90-9CD4-0001E65D6334}"/>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608" name="直線コネクタ 607">
          <a:extLst>
            <a:ext uri="{FF2B5EF4-FFF2-40B4-BE49-F238E27FC236}">
              <a16:creationId xmlns:a16="http://schemas.microsoft.com/office/drawing/2014/main" id="{1FF5E8C4-9BA1-4CB7-8868-79197B73B1F7}"/>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60469</xdr:rowOff>
    </xdr:from>
    <xdr:ext cx="469744" cy="259045"/>
    <xdr:sp macro="" textlink="">
      <xdr:nvSpPr>
        <xdr:cNvPr id="609" name="【消防施設】&#10;一人当たり面積平均値テキスト">
          <a:extLst>
            <a:ext uri="{FF2B5EF4-FFF2-40B4-BE49-F238E27FC236}">
              <a16:creationId xmlns:a16="http://schemas.microsoft.com/office/drawing/2014/main" id="{ABEAB397-7E91-4232-9B68-A27CAFE0773A}"/>
            </a:ext>
          </a:extLst>
        </xdr:cNvPr>
        <xdr:cNvSpPr txBox="1"/>
      </xdr:nvSpPr>
      <xdr:spPr>
        <a:xfrm>
          <a:off x="22199600" y="1429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610" name="フローチャート: 判断 609">
          <a:extLst>
            <a:ext uri="{FF2B5EF4-FFF2-40B4-BE49-F238E27FC236}">
              <a16:creationId xmlns:a16="http://schemas.microsoft.com/office/drawing/2014/main" id="{945498C5-CE64-4233-9916-66A72F35124F}"/>
            </a:ext>
          </a:extLst>
        </xdr:cNvPr>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611" name="フローチャート: 判断 610">
          <a:extLst>
            <a:ext uri="{FF2B5EF4-FFF2-40B4-BE49-F238E27FC236}">
              <a16:creationId xmlns:a16="http://schemas.microsoft.com/office/drawing/2014/main" id="{31629571-E920-4C52-B3C7-98640800CD91}"/>
            </a:ext>
          </a:extLst>
        </xdr:cNvPr>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42163</xdr:rowOff>
    </xdr:from>
    <xdr:to>
      <xdr:col>107</xdr:col>
      <xdr:colOff>101600</xdr:colOff>
      <xdr:row>84</xdr:row>
      <xdr:rowOff>143763</xdr:rowOff>
    </xdr:to>
    <xdr:sp macro="" textlink="">
      <xdr:nvSpPr>
        <xdr:cNvPr id="612" name="フローチャート: 判断 611">
          <a:extLst>
            <a:ext uri="{FF2B5EF4-FFF2-40B4-BE49-F238E27FC236}">
              <a16:creationId xmlns:a16="http://schemas.microsoft.com/office/drawing/2014/main" id="{18C53F37-7566-4E8C-81F7-A225CA8BDF89}"/>
            </a:ext>
          </a:extLst>
        </xdr:cNvPr>
        <xdr:cNvSpPr/>
      </xdr:nvSpPr>
      <xdr:spPr>
        <a:xfrm>
          <a:off x="20383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613" name="フローチャート: 判断 612">
          <a:extLst>
            <a:ext uri="{FF2B5EF4-FFF2-40B4-BE49-F238E27FC236}">
              <a16:creationId xmlns:a16="http://schemas.microsoft.com/office/drawing/2014/main" id="{BB5B3F15-6DDA-4F33-B1D2-A709594A8760}"/>
            </a:ext>
          </a:extLst>
        </xdr:cNvPr>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46737</xdr:rowOff>
    </xdr:from>
    <xdr:to>
      <xdr:col>98</xdr:col>
      <xdr:colOff>38100</xdr:colOff>
      <xdr:row>84</xdr:row>
      <xdr:rowOff>148337</xdr:rowOff>
    </xdr:to>
    <xdr:sp macro="" textlink="">
      <xdr:nvSpPr>
        <xdr:cNvPr id="614" name="フローチャート: 判断 613">
          <a:extLst>
            <a:ext uri="{FF2B5EF4-FFF2-40B4-BE49-F238E27FC236}">
              <a16:creationId xmlns:a16="http://schemas.microsoft.com/office/drawing/2014/main" id="{CAD225E2-1B78-4B23-93A6-CBA3BED523C3}"/>
            </a:ext>
          </a:extLst>
        </xdr:cNvPr>
        <xdr:cNvSpPr/>
      </xdr:nvSpPr>
      <xdr:spPr>
        <a:xfrm>
          <a:off x="18605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B7943D18-EAF5-4485-8F86-677E301353C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04642101-4FF7-4ABE-AB4C-8D563BE37EA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8C034ECB-34C2-415B-8037-208512E16ED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142DBA6-B33E-4FA3-8840-2D8879EB313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D9A482B4-EFD0-4677-B691-6556E431AA0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620" name="楕円 619">
          <a:extLst>
            <a:ext uri="{FF2B5EF4-FFF2-40B4-BE49-F238E27FC236}">
              <a16:creationId xmlns:a16="http://schemas.microsoft.com/office/drawing/2014/main" id="{7F79DF49-7E10-427B-9498-4563F011A888}"/>
            </a:ext>
          </a:extLst>
        </xdr:cNvPr>
        <xdr:cNvSpPr/>
      </xdr:nvSpPr>
      <xdr:spPr>
        <a:xfrm>
          <a:off x="22110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125747</xdr:rowOff>
    </xdr:from>
    <xdr:ext cx="469744" cy="259045"/>
    <xdr:sp macro="" textlink="">
      <xdr:nvSpPr>
        <xdr:cNvPr id="621" name="【消防施設】&#10;一人当たり面積該当値テキスト">
          <a:extLst>
            <a:ext uri="{FF2B5EF4-FFF2-40B4-BE49-F238E27FC236}">
              <a16:creationId xmlns:a16="http://schemas.microsoft.com/office/drawing/2014/main" id="{517059A9-2A41-452C-8EEE-C69CF6EE7D7F}"/>
            </a:ext>
          </a:extLst>
        </xdr:cNvPr>
        <xdr:cNvSpPr txBox="1"/>
      </xdr:nvSpPr>
      <xdr:spPr>
        <a:xfrm>
          <a:off x="22199600"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147320</xdr:rowOff>
    </xdr:from>
    <xdr:to>
      <xdr:col>112</xdr:col>
      <xdr:colOff>38100</xdr:colOff>
      <xdr:row>85</xdr:row>
      <xdr:rowOff>77470</xdr:rowOff>
    </xdr:to>
    <xdr:sp macro="" textlink="">
      <xdr:nvSpPr>
        <xdr:cNvPr id="622" name="楕円 621">
          <a:extLst>
            <a:ext uri="{FF2B5EF4-FFF2-40B4-BE49-F238E27FC236}">
              <a16:creationId xmlns:a16="http://schemas.microsoft.com/office/drawing/2014/main" id="{C1066F48-3B01-4118-A4F7-7E8169978BF4}"/>
            </a:ext>
          </a:extLst>
        </xdr:cNvPr>
        <xdr:cNvSpPr/>
      </xdr:nvSpPr>
      <xdr:spPr>
        <a:xfrm>
          <a:off x="21272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26670</xdr:rowOff>
    </xdr:from>
    <xdr:to>
      <xdr:col>116</xdr:col>
      <xdr:colOff>63500</xdr:colOff>
      <xdr:row>85</xdr:row>
      <xdr:rowOff>26670</xdr:rowOff>
    </xdr:to>
    <xdr:cxnSp macro="">
      <xdr:nvCxnSpPr>
        <xdr:cNvPr id="623" name="直線コネクタ 622">
          <a:extLst>
            <a:ext uri="{FF2B5EF4-FFF2-40B4-BE49-F238E27FC236}">
              <a16:creationId xmlns:a16="http://schemas.microsoft.com/office/drawing/2014/main" id="{B1C99ADF-B6EA-4164-8B3D-B13233FE6B70}"/>
            </a:ext>
          </a:extLst>
        </xdr:cNvPr>
        <xdr:cNvCxnSpPr/>
      </xdr:nvCxnSpPr>
      <xdr:spPr>
        <a:xfrm>
          <a:off x="21323300" y="1459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147320</xdr:rowOff>
    </xdr:from>
    <xdr:to>
      <xdr:col>107</xdr:col>
      <xdr:colOff>101600</xdr:colOff>
      <xdr:row>85</xdr:row>
      <xdr:rowOff>77470</xdr:rowOff>
    </xdr:to>
    <xdr:sp macro="" textlink="">
      <xdr:nvSpPr>
        <xdr:cNvPr id="624" name="楕円 623">
          <a:extLst>
            <a:ext uri="{FF2B5EF4-FFF2-40B4-BE49-F238E27FC236}">
              <a16:creationId xmlns:a16="http://schemas.microsoft.com/office/drawing/2014/main" id="{1FF40EB5-AC28-4310-9FE0-F7946F1DA2F8}"/>
            </a:ext>
          </a:extLst>
        </xdr:cNvPr>
        <xdr:cNvSpPr/>
      </xdr:nvSpPr>
      <xdr:spPr>
        <a:xfrm>
          <a:off x="20383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26670</xdr:rowOff>
    </xdr:from>
    <xdr:to>
      <xdr:col>111</xdr:col>
      <xdr:colOff>177800</xdr:colOff>
      <xdr:row>85</xdr:row>
      <xdr:rowOff>26670</xdr:rowOff>
    </xdr:to>
    <xdr:cxnSp macro="">
      <xdr:nvCxnSpPr>
        <xdr:cNvPr id="625" name="直線コネクタ 624">
          <a:extLst>
            <a:ext uri="{FF2B5EF4-FFF2-40B4-BE49-F238E27FC236}">
              <a16:creationId xmlns:a16="http://schemas.microsoft.com/office/drawing/2014/main" id="{0A27FBFF-A303-446D-98D6-CB300FACAB31}"/>
            </a:ext>
          </a:extLst>
        </xdr:cNvPr>
        <xdr:cNvCxnSpPr/>
      </xdr:nvCxnSpPr>
      <xdr:spPr>
        <a:xfrm>
          <a:off x="20434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626" name="楕円 625">
          <a:extLst>
            <a:ext uri="{FF2B5EF4-FFF2-40B4-BE49-F238E27FC236}">
              <a16:creationId xmlns:a16="http://schemas.microsoft.com/office/drawing/2014/main" id="{EFAFE840-20D3-480D-9701-5606543648DA}"/>
            </a:ext>
          </a:extLst>
        </xdr:cNvPr>
        <xdr:cNvSpPr/>
      </xdr:nvSpPr>
      <xdr:spPr>
        <a:xfrm>
          <a:off x="19494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26670</xdr:rowOff>
    </xdr:from>
    <xdr:to>
      <xdr:col>107</xdr:col>
      <xdr:colOff>50800</xdr:colOff>
      <xdr:row>85</xdr:row>
      <xdr:rowOff>26670</xdr:rowOff>
    </xdr:to>
    <xdr:cxnSp macro="">
      <xdr:nvCxnSpPr>
        <xdr:cNvPr id="627" name="直線コネクタ 626">
          <a:extLst>
            <a:ext uri="{FF2B5EF4-FFF2-40B4-BE49-F238E27FC236}">
              <a16:creationId xmlns:a16="http://schemas.microsoft.com/office/drawing/2014/main" id="{986DD03B-FC48-49B0-BB65-1BA127A20CF4}"/>
            </a:ext>
          </a:extLst>
        </xdr:cNvPr>
        <xdr:cNvCxnSpPr/>
      </xdr:nvCxnSpPr>
      <xdr:spPr>
        <a:xfrm>
          <a:off x="19545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147320</xdr:rowOff>
    </xdr:from>
    <xdr:to>
      <xdr:col>98</xdr:col>
      <xdr:colOff>38100</xdr:colOff>
      <xdr:row>85</xdr:row>
      <xdr:rowOff>77470</xdr:rowOff>
    </xdr:to>
    <xdr:sp macro="" textlink="">
      <xdr:nvSpPr>
        <xdr:cNvPr id="628" name="楕円 627">
          <a:extLst>
            <a:ext uri="{FF2B5EF4-FFF2-40B4-BE49-F238E27FC236}">
              <a16:creationId xmlns:a16="http://schemas.microsoft.com/office/drawing/2014/main" id="{AED4C024-160B-4E17-BB6E-0E2539CA56A9}"/>
            </a:ext>
          </a:extLst>
        </xdr:cNvPr>
        <xdr:cNvSpPr/>
      </xdr:nvSpPr>
      <xdr:spPr>
        <a:xfrm>
          <a:off x="18605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26670</xdr:rowOff>
    </xdr:from>
    <xdr:to>
      <xdr:col>102</xdr:col>
      <xdr:colOff>114300</xdr:colOff>
      <xdr:row>85</xdr:row>
      <xdr:rowOff>26670</xdr:rowOff>
    </xdr:to>
    <xdr:cxnSp macro="">
      <xdr:nvCxnSpPr>
        <xdr:cNvPr id="629" name="直線コネクタ 628">
          <a:extLst>
            <a:ext uri="{FF2B5EF4-FFF2-40B4-BE49-F238E27FC236}">
              <a16:creationId xmlns:a16="http://schemas.microsoft.com/office/drawing/2014/main" id="{7A8F8319-2DBA-4199-A8D1-603A4012D55F}"/>
            </a:ext>
          </a:extLst>
        </xdr:cNvPr>
        <xdr:cNvCxnSpPr/>
      </xdr:nvCxnSpPr>
      <xdr:spPr>
        <a:xfrm>
          <a:off x="18656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630" name="n_1aveValue【消防施設】&#10;一人当たり面積">
          <a:extLst>
            <a:ext uri="{FF2B5EF4-FFF2-40B4-BE49-F238E27FC236}">
              <a16:creationId xmlns:a16="http://schemas.microsoft.com/office/drawing/2014/main" id="{6A736293-0A88-4172-8073-F05493C88D85}"/>
            </a:ext>
          </a:extLst>
        </xdr:cNvPr>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160290</xdr:rowOff>
    </xdr:from>
    <xdr:ext cx="469744" cy="259045"/>
    <xdr:sp macro="" textlink="">
      <xdr:nvSpPr>
        <xdr:cNvPr id="631" name="n_2aveValue【消防施設】&#10;一人当たり面積">
          <a:extLst>
            <a:ext uri="{FF2B5EF4-FFF2-40B4-BE49-F238E27FC236}">
              <a16:creationId xmlns:a16="http://schemas.microsoft.com/office/drawing/2014/main" id="{B93B1264-5A68-4A07-85DE-A8037FB522DD}"/>
            </a:ext>
          </a:extLst>
        </xdr:cNvPr>
        <xdr:cNvSpPr txBox="1"/>
      </xdr:nvSpPr>
      <xdr:spPr>
        <a:xfrm>
          <a:off x="20199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632" name="n_3aveValue【消防施設】&#10;一人当たり面積">
          <a:extLst>
            <a:ext uri="{FF2B5EF4-FFF2-40B4-BE49-F238E27FC236}">
              <a16:creationId xmlns:a16="http://schemas.microsoft.com/office/drawing/2014/main" id="{37B98F2A-5792-44EC-95FC-4DA80A0146AC}"/>
            </a:ext>
          </a:extLst>
        </xdr:cNvPr>
        <xdr:cNvSpPr txBox="1"/>
      </xdr:nvSpPr>
      <xdr:spPr>
        <a:xfrm>
          <a:off x="19310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164864</xdr:rowOff>
    </xdr:from>
    <xdr:ext cx="469744" cy="259045"/>
    <xdr:sp macro="" textlink="">
      <xdr:nvSpPr>
        <xdr:cNvPr id="633" name="n_4aveValue【消防施設】&#10;一人当たり面積">
          <a:extLst>
            <a:ext uri="{FF2B5EF4-FFF2-40B4-BE49-F238E27FC236}">
              <a16:creationId xmlns:a16="http://schemas.microsoft.com/office/drawing/2014/main" id="{4E1C687D-6C2D-44C5-A364-65FE456391F1}"/>
            </a:ext>
          </a:extLst>
        </xdr:cNvPr>
        <xdr:cNvSpPr txBox="1"/>
      </xdr:nvSpPr>
      <xdr:spPr>
        <a:xfrm>
          <a:off x="18421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68597</xdr:rowOff>
    </xdr:from>
    <xdr:ext cx="469744" cy="259045"/>
    <xdr:sp macro="" textlink="">
      <xdr:nvSpPr>
        <xdr:cNvPr id="634" name="n_1mainValue【消防施設】&#10;一人当たり面積">
          <a:extLst>
            <a:ext uri="{FF2B5EF4-FFF2-40B4-BE49-F238E27FC236}">
              <a16:creationId xmlns:a16="http://schemas.microsoft.com/office/drawing/2014/main" id="{8AF19314-9612-4F53-982B-0D3BF9FF93DB}"/>
            </a:ext>
          </a:extLst>
        </xdr:cNvPr>
        <xdr:cNvSpPr txBox="1"/>
      </xdr:nvSpPr>
      <xdr:spPr>
        <a:xfrm>
          <a:off x="21075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68597</xdr:rowOff>
    </xdr:from>
    <xdr:ext cx="469744" cy="259045"/>
    <xdr:sp macro="" textlink="">
      <xdr:nvSpPr>
        <xdr:cNvPr id="635" name="n_2mainValue【消防施設】&#10;一人当たり面積">
          <a:extLst>
            <a:ext uri="{FF2B5EF4-FFF2-40B4-BE49-F238E27FC236}">
              <a16:creationId xmlns:a16="http://schemas.microsoft.com/office/drawing/2014/main" id="{E3957B49-BCCE-434E-AA85-5E8C6E5DC2F6}"/>
            </a:ext>
          </a:extLst>
        </xdr:cNvPr>
        <xdr:cNvSpPr txBox="1"/>
      </xdr:nvSpPr>
      <xdr:spPr>
        <a:xfrm>
          <a:off x="20199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68597</xdr:rowOff>
    </xdr:from>
    <xdr:ext cx="469744" cy="259045"/>
    <xdr:sp macro="" textlink="">
      <xdr:nvSpPr>
        <xdr:cNvPr id="636" name="n_3mainValue【消防施設】&#10;一人当たり面積">
          <a:extLst>
            <a:ext uri="{FF2B5EF4-FFF2-40B4-BE49-F238E27FC236}">
              <a16:creationId xmlns:a16="http://schemas.microsoft.com/office/drawing/2014/main" id="{EC11754A-E764-4D02-BED0-4097FE8B628D}"/>
            </a:ext>
          </a:extLst>
        </xdr:cNvPr>
        <xdr:cNvSpPr txBox="1"/>
      </xdr:nvSpPr>
      <xdr:spPr>
        <a:xfrm>
          <a:off x="19310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68597</xdr:rowOff>
    </xdr:from>
    <xdr:ext cx="469744" cy="259045"/>
    <xdr:sp macro="" textlink="">
      <xdr:nvSpPr>
        <xdr:cNvPr id="637" name="n_4mainValue【消防施設】&#10;一人当たり面積">
          <a:extLst>
            <a:ext uri="{FF2B5EF4-FFF2-40B4-BE49-F238E27FC236}">
              <a16:creationId xmlns:a16="http://schemas.microsoft.com/office/drawing/2014/main" id="{743C2B9C-BCB3-41DF-94DD-014C8A17588A}"/>
            </a:ext>
          </a:extLst>
        </xdr:cNvPr>
        <xdr:cNvSpPr txBox="1"/>
      </xdr:nvSpPr>
      <xdr:spPr>
        <a:xfrm>
          <a:off x="18421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594B7C9A-8A35-4965-94C4-551C7B9CD48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7D13F26A-BE15-4484-B503-71EAEEA55D7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D0B9CBC5-932E-4152-AAE4-FCC678AE398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2828E24F-3CC9-4825-AC7C-672C6E443E4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F41887A8-4DAB-414F-9626-2F02B939997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DC77E9A5-6289-40F4-866C-D9021A15459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D52899B7-C91D-4339-80C3-61BB20BCF6A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0F19B88F-D76A-4507-ACDC-11296D529A6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1F2B89C0-1900-40C7-A192-FD38E9CFE32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96EFB83A-4FDF-437B-BA70-83DF8B823A3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5DADE0A0-0D25-45BC-A91C-F227B8911EF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a:extLst>
            <a:ext uri="{FF2B5EF4-FFF2-40B4-BE49-F238E27FC236}">
              <a16:creationId xmlns:a16="http://schemas.microsoft.com/office/drawing/2014/main" id="{B64221A8-B02B-435B-8E2C-6112F459CDD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a:extLst>
            <a:ext uri="{FF2B5EF4-FFF2-40B4-BE49-F238E27FC236}">
              <a16:creationId xmlns:a16="http://schemas.microsoft.com/office/drawing/2014/main" id="{01A1A673-A692-4E43-8784-2BBBB1A663B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a:extLst>
            <a:ext uri="{FF2B5EF4-FFF2-40B4-BE49-F238E27FC236}">
              <a16:creationId xmlns:a16="http://schemas.microsoft.com/office/drawing/2014/main" id="{071F6E5E-D006-4C2E-9F5C-9094FD10AB2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a:extLst>
            <a:ext uri="{FF2B5EF4-FFF2-40B4-BE49-F238E27FC236}">
              <a16:creationId xmlns:a16="http://schemas.microsoft.com/office/drawing/2014/main" id="{D62BC055-29E8-47CD-80A3-0CC7CCBC206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a:extLst>
            <a:ext uri="{FF2B5EF4-FFF2-40B4-BE49-F238E27FC236}">
              <a16:creationId xmlns:a16="http://schemas.microsoft.com/office/drawing/2014/main" id="{79215173-23F0-456B-AE9B-B82DEBE1B41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a:extLst>
            <a:ext uri="{FF2B5EF4-FFF2-40B4-BE49-F238E27FC236}">
              <a16:creationId xmlns:a16="http://schemas.microsoft.com/office/drawing/2014/main" id="{5A765DDE-FCD5-4242-92FE-EC453EE47E7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a:extLst>
            <a:ext uri="{FF2B5EF4-FFF2-40B4-BE49-F238E27FC236}">
              <a16:creationId xmlns:a16="http://schemas.microsoft.com/office/drawing/2014/main" id="{F4A2D2DC-93F3-43FC-9018-C467C395844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a:extLst>
            <a:ext uri="{FF2B5EF4-FFF2-40B4-BE49-F238E27FC236}">
              <a16:creationId xmlns:a16="http://schemas.microsoft.com/office/drawing/2014/main" id="{9DFA29EE-ACBE-4EE0-AFC9-4D87126DE02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a:extLst>
            <a:ext uri="{FF2B5EF4-FFF2-40B4-BE49-F238E27FC236}">
              <a16:creationId xmlns:a16="http://schemas.microsoft.com/office/drawing/2014/main" id="{884CA989-0A2C-4B60-9FDB-2064B34CDF9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a:extLst>
            <a:ext uri="{FF2B5EF4-FFF2-40B4-BE49-F238E27FC236}">
              <a16:creationId xmlns:a16="http://schemas.microsoft.com/office/drawing/2014/main" id="{334F4E47-6088-4261-A5D4-2D168D5BB30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a:extLst>
            <a:ext uri="{FF2B5EF4-FFF2-40B4-BE49-F238E27FC236}">
              <a16:creationId xmlns:a16="http://schemas.microsoft.com/office/drawing/2014/main" id="{F0B95604-30DB-4FBD-90BD-99BD657465B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a:extLst>
            <a:ext uri="{FF2B5EF4-FFF2-40B4-BE49-F238E27FC236}">
              <a16:creationId xmlns:a16="http://schemas.microsoft.com/office/drawing/2014/main" id="{92E15BBF-AE24-49E4-BEB5-A6549EFBCB1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0E6B7CD6-75AF-40B6-B28B-3D9ECBBE117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a:extLst>
            <a:ext uri="{FF2B5EF4-FFF2-40B4-BE49-F238E27FC236}">
              <a16:creationId xmlns:a16="http://schemas.microsoft.com/office/drawing/2014/main" id="{A5CC8891-EA9C-4C43-B0CB-DB03E820EF3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131718</xdr:rowOff>
    </xdr:from>
    <xdr:to>
      <xdr:col>85</xdr:col>
      <xdr:colOff>126364</xdr:colOff>
      <xdr:row>108</xdr:row>
      <xdr:rowOff>125186</xdr:rowOff>
    </xdr:to>
    <xdr:cxnSp macro="">
      <xdr:nvCxnSpPr>
        <xdr:cNvPr id="663" name="直線コネクタ 662">
          <a:extLst>
            <a:ext uri="{FF2B5EF4-FFF2-40B4-BE49-F238E27FC236}">
              <a16:creationId xmlns:a16="http://schemas.microsoft.com/office/drawing/2014/main" id="{85BDD150-765F-4C25-879F-A211FBAE8309}"/>
            </a:ext>
          </a:extLst>
        </xdr:cNvPr>
        <xdr:cNvCxnSpPr/>
      </xdr:nvCxnSpPr>
      <xdr:spPr>
        <a:xfrm flipV="1">
          <a:off x="16318864" y="17105268"/>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129013</xdr:rowOff>
    </xdr:from>
    <xdr:ext cx="405111" cy="259045"/>
    <xdr:sp macro="" textlink="">
      <xdr:nvSpPr>
        <xdr:cNvPr id="664" name="【庁舎】&#10;有形固定資産減価償却率最小値テキスト">
          <a:extLst>
            <a:ext uri="{FF2B5EF4-FFF2-40B4-BE49-F238E27FC236}">
              <a16:creationId xmlns:a16="http://schemas.microsoft.com/office/drawing/2014/main" id="{1E096E20-1B37-4BBA-913C-8892AF1F23EF}"/>
            </a:ext>
          </a:extLst>
        </xdr:cNvPr>
        <xdr:cNvSpPr txBox="1"/>
      </xdr:nvSpPr>
      <xdr:spPr>
        <a:xfrm>
          <a:off x="16357600" y="1864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125186</xdr:rowOff>
    </xdr:from>
    <xdr:to>
      <xdr:col>86</xdr:col>
      <xdr:colOff>25400</xdr:colOff>
      <xdr:row>108</xdr:row>
      <xdr:rowOff>125186</xdr:rowOff>
    </xdr:to>
    <xdr:cxnSp macro="">
      <xdr:nvCxnSpPr>
        <xdr:cNvPr id="665" name="直線コネクタ 664">
          <a:extLst>
            <a:ext uri="{FF2B5EF4-FFF2-40B4-BE49-F238E27FC236}">
              <a16:creationId xmlns:a16="http://schemas.microsoft.com/office/drawing/2014/main" id="{57143E10-0598-46A2-9FBA-0EFF09D9B147}"/>
            </a:ext>
          </a:extLst>
        </xdr:cNvPr>
        <xdr:cNvCxnSpPr/>
      </xdr:nvCxnSpPr>
      <xdr:spPr>
        <a:xfrm>
          <a:off x="16230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78395</xdr:rowOff>
    </xdr:from>
    <xdr:ext cx="340478" cy="259045"/>
    <xdr:sp macro="" textlink="">
      <xdr:nvSpPr>
        <xdr:cNvPr id="666" name="【庁舎】&#10;有形固定資産減価償却率最大値テキスト">
          <a:extLst>
            <a:ext uri="{FF2B5EF4-FFF2-40B4-BE49-F238E27FC236}">
              <a16:creationId xmlns:a16="http://schemas.microsoft.com/office/drawing/2014/main" id="{886141F6-AD19-4D9A-BFDF-2BB3D8E3603E}"/>
            </a:ext>
          </a:extLst>
        </xdr:cNvPr>
        <xdr:cNvSpPr txBox="1"/>
      </xdr:nvSpPr>
      <xdr:spPr>
        <a:xfrm>
          <a:off x="16357600" y="168804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131718</xdr:rowOff>
    </xdr:from>
    <xdr:to>
      <xdr:col>86</xdr:col>
      <xdr:colOff>25400</xdr:colOff>
      <xdr:row>99</xdr:row>
      <xdr:rowOff>131718</xdr:rowOff>
    </xdr:to>
    <xdr:cxnSp macro="">
      <xdr:nvCxnSpPr>
        <xdr:cNvPr id="667" name="直線コネクタ 666">
          <a:extLst>
            <a:ext uri="{FF2B5EF4-FFF2-40B4-BE49-F238E27FC236}">
              <a16:creationId xmlns:a16="http://schemas.microsoft.com/office/drawing/2014/main" id="{BDB1BCD5-FFE6-475C-9A28-D3E236237499}"/>
            </a:ext>
          </a:extLst>
        </xdr:cNvPr>
        <xdr:cNvCxnSpPr/>
      </xdr:nvCxnSpPr>
      <xdr:spPr>
        <a:xfrm>
          <a:off x="16230600" y="1710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41746</xdr:rowOff>
    </xdr:from>
    <xdr:ext cx="405111" cy="259045"/>
    <xdr:sp macro="" textlink="">
      <xdr:nvSpPr>
        <xdr:cNvPr id="668" name="【庁舎】&#10;有形固定資産減価償却率平均値テキスト">
          <a:extLst>
            <a:ext uri="{FF2B5EF4-FFF2-40B4-BE49-F238E27FC236}">
              <a16:creationId xmlns:a16="http://schemas.microsoft.com/office/drawing/2014/main" id="{5130D847-65C3-4779-9D39-A313B13C5A85}"/>
            </a:ext>
          </a:extLst>
        </xdr:cNvPr>
        <xdr:cNvSpPr txBox="1"/>
      </xdr:nvSpPr>
      <xdr:spPr>
        <a:xfrm>
          <a:off x="16357600" y="1770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18869</xdr:rowOff>
    </xdr:from>
    <xdr:to>
      <xdr:col>85</xdr:col>
      <xdr:colOff>177800</xdr:colOff>
      <xdr:row>104</xdr:row>
      <xdr:rowOff>120469</xdr:rowOff>
    </xdr:to>
    <xdr:sp macro="" textlink="">
      <xdr:nvSpPr>
        <xdr:cNvPr id="669" name="フローチャート: 判断 668">
          <a:extLst>
            <a:ext uri="{FF2B5EF4-FFF2-40B4-BE49-F238E27FC236}">
              <a16:creationId xmlns:a16="http://schemas.microsoft.com/office/drawing/2014/main" id="{DCCC1E37-1285-4D29-B5A0-FD1AADF5EB4E}"/>
            </a:ext>
          </a:extLst>
        </xdr:cNvPr>
        <xdr:cNvSpPr/>
      </xdr:nvSpPr>
      <xdr:spPr>
        <a:xfrm>
          <a:off x="16268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670" name="フローチャート: 判断 669">
          <a:extLst>
            <a:ext uri="{FF2B5EF4-FFF2-40B4-BE49-F238E27FC236}">
              <a16:creationId xmlns:a16="http://schemas.microsoft.com/office/drawing/2014/main" id="{44EABC9F-2E94-4FD1-B9C9-01AFA2ECD77A}"/>
            </a:ext>
          </a:extLst>
        </xdr:cNvPr>
        <xdr:cNvSpPr/>
      </xdr:nvSpPr>
      <xdr:spPr>
        <a:xfrm>
          <a:off x="15430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671" name="フローチャート: 判断 670">
          <a:extLst>
            <a:ext uri="{FF2B5EF4-FFF2-40B4-BE49-F238E27FC236}">
              <a16:creationId xmlns:a16="http://schemas.microsoft.com/office/drawing/2014/main" id="{EF2C19DE-F350-48EB-BB70-73B4367DBE29}"/>
            </a:ext>
          </a:extLst>
        </xdr:cNvPr>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672" name="フローチャート: 判断 671">
          <a:extLst>
            <a:ext uri="{FF2B5EF4-FFF2-40B4-BE49-F238E27FC236}">
              <a16:creationId xmlns:a16="http://schemas.microsoft.com/office/drawing/2014/main" id="{2DFCC29B-E3BA-4AC3-8C75-2D9C97CA2F47}"/>
            </a:ext>
          </a:extLst>
        </xdr:cNvPr>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80918</xdr:rowOff>
    </xdr:from>
    <xdr:to>
      <xdr:col>67</xdr:col>
      <xdr:colOff>101600</xdr:colOff>
      <xdr:row>105</xdr:row>
      <xdr:rowOff>11068</xdr:rowOff>
    </xdr:to>
    <xdr:sp macro="" textlink="">
      <xdr:nvSpPr>
        <xdr:cNvPr id="673" name="フローチャート: 判断 672">
          <a:extLst>
            <a:ext uri="{FF2B5EF4-FFF2-40B4-BE49-F238E27FC236}">
              <a16:creationId xmlns:a16="http://schemas.microsoft.com/office/drawing/2014/main" id="{8BEDB232-0D0C-4252-ABF8-75B1B5391EAC}"/>
            </a:ext>
          </a:extLst>
        </xdr:cNvPr>
        <xdr:cNvSpPr/>
      </xdr:nvSpPr>
      <xdr:spPr>
        <a:xfrm>
          <a:off x="12763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9FC685F4-4941-46F5-9BB2-8DC3B08A6C1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65F7BA14-7D86-4C17-A068-9D013CF7EAE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E8034E9F-7BA9-40AC-BCD8-B16B24DED01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528ABE51-C6F5-4C1A-8920-250EE52C8A6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CAE829FD-2FF0-463D-A114-7CAE342A1BA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59689</xdr:rowOff>
    </xdr:from>
    <xdr:to>
      <xdr:col>85</xdr:col>
      <xdr:colOff>177800</xdr:colOff>
      <xdr:row>105</xdr:row>
      <xdr:rowOff>161289</xdr:rowOff>
    </xdr:to>
    <xdr:sp macro="" textlink="">
      <xdr:nvSpPr>
        <xdr:cNvPr id="679" name="楕円 678">
          <a:extLst>
            <a:ext uri="{FF2B5EF4-FFF2-40B4-BE49-F238E27FC236}">
              <a16:creationId xmlns:a16="http://schemas.microsoft.com/office/drawing/2014/main" id="{CBC68998-0D2B-4A09-80E9-03C779EB3E0F}"/>
            </a:ext>
          </a:extLst>
        </xdr:cNvPr>
        <xdr:cNvSpPr/>
      </xdr:nvSpPr>
      <xdr:spPr>
        <a:xfrm>
          <a:off x="162687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38116</xdr:rowOff>
    </xdr:from>
    <xdr:ext cx="405111" cy="259045"/>
    <xdr:sp macro="" textlink="">
      <xdr:nvSpPr>
        <xdr:cNvPr id="680" name="【庁舎】&#10;有形固定資産減価償却率該当値テキスト">
          <a:extLst>
            <a:ext uri="{FF2B5EF4-FFF2-40B4-BE49-F238E27FC236}">
              <a16:creationId xmlns:a16="http://schemas.microsoft.com/office/drawing/2014/main" id="{D1A1065B-C2BD-4D94-A1A9-D640CD8688D2}"/>
            </a:ext>
          </a:extLst>
        </xdr:cNvPr>
        <xdr:cNvSpPr txBox="1"/>
      </xdr:nvSpPr>
      <xdr:spPr>
        <a:xfrm>
          <a:off x="16357600"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126637</xdr:rowOff>
    </xdr:from>
    <xdr:to>
      <xdr:col>81</xdr:col>
      <xdr:colOff>101600</xdr:colOff>
      <xdr:row>106</xdr:row>
      <xdr:rowOff>56787</xdr:rowOff>
    </xdr:to>
    <xdr:sp macro="" textlink="">
      <xdr:nvSpPr>
        <xdr:cNvPr id="681" name="楕円 680">
          <a:extLst>
            <a:ext uri="{FF2B5EF4-FFF2-40B4-BE49-F238E27FC236}">
              <a16:creationId xmlns:a16="http://schemas.microsoft.com/office/drawing/2014/main" id="{758E69FD-88C0-459E-94F2-0327F4BD8985}"/>
            </a:ext>
          </a:extLst>
        </xdr:cNvPr>
        <xdr:cNvSpPr/>
      </xdr:nvSpPr>
      <xdr:spPr>
        <a:xfrm>
          <a:off x="154305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110489</xdr:rowOff>
    </xdr:from>
    <xdr:to>
      <xdr:col>85</xdr:col>
      <xdr:colOff>127000</xdr:colOff>
      <xdr:row>106</xdr:row>
      <xdr:rowOff>5987</xdr:rowOff>
    </xdr:to>
    <xdr:cxnSp macro="">
      <xdr:nvCxnSpPr>
        <xdr:cNvPr id="682" name="直線コネクタ 681">
          <a:extLst>
            <a:ext uri="{FF2B5EF4-FFF2-40B4-BE49-F238E27FC236}">
              <a16:creationId xmlns:a16="http://schemas.microsoft.com/office/drawing/2014/main" id="{A26B580A-F4DC-4A11-856D-185F3B82956A}"/>
            </a:ext>
          </a:extLst>
        </xdr:cNvPr>
        <xdr:cNvCxnSpPr/>
      </xdr:nvCxnSpPr>
      <xdr:spPr>
        <a:xfrm flipV="1">
          <a:off x="15481300" y="18112739"/>
          <a:ext cx="8382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111942</xdr:rowOff>
    </xdr:from>
    <xdr:to>
      <xdr:col>76</xdr:col>
      <xdr:colOff>165100</xdr:colOff>
      <xdr:row>106</xdr:row>
      <xdr:rowOff>42092</xdr:rowOff>
    </xdr:to>
    <xdr:sp macro="" textlink="">
      <xdr:nvSpPr>
        <xdr:cNvPr id="683" name="楕円 682">
          <a:extLst>
            <a:ext uri="{FF2B5EF4-FFF2-40B4-BE49-F238E27FC236}">
              <a16:creationId xmlns:a16="http://schemas.microsoft.com/office/drawing/2014/main" id="{18FEA504-3DD0-4D5D-90AF-4832370E880B}"/>
            </a:ext>
          </a:extLst>
        </xdr:cNvPr>
        <xdr:cNvSpPr/>
      </xdr:nvSpPr>
      <xdr:spPr>
        <a:xfrm>
          <a:off x="14541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162742</xdr:rowOff>
    </xdr:from>
    <xdr:to>
      <xdr:col>81</xdr:col>
      <xdr:colOff>50800</xdr:colOff>
      <xdr:row>106</xdr:row>
      <xdr:rowOff>5987</xdr:rowOff>
    </xdr:to>
    <xdr:cxnSp macro="">
      <xdr:nvCxnSpPr>
        <xdr:cNvPr id="684" name="直線コネクタ 683">
          <a:extLst>
            <a:ext uri="{FF2B5EF4-FFF2-40B4-BE49-F238E27FC236}">
              <a16:creationId xmlns:a16="http://schemas.microsoft.com/office/drawing/2014/main" id="{EBD95975-FADE-45DE-A67E-C48968012F1F}"/>
            </a:ext>
          </a:extLst>
        </xdr:cNvPr>
        <xdr:cNvCxnSpPr/>
      </xdr:nvCxnSpPr>
      <xdr:spPr>
        <a:xfrm>
          <a:off x="14592300" y="1816499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82550</xdr:rowOff>
    </xdr:from>
    <xdr:to>
      <xdr:col>72</xdr:col>
      <xdr:colOff>38100</xdr:colOff>
      <xdr:row>106</xdr:row>
      <xdr:rowOff>12700</xdr:rowOff>
    </xdr:to>
    <xdr:sp macro="" textlink="">
      <xdr:nvSpPr>
        <xdr:cNvPr id="685" name="楕円 684">
          <a:extLst>
            <a:ext uri="{FF2B5EF4-FFF2-40B4-BE49-F238E27FC236}">
              <a16:creationId xmlns:a16="http://schemas.microsoft.com/office/drawing/2014/main" id="{ABD81112-C213-4B18-B7B3-F8D80CB4F1EA}"/>
            </a:ext>
          </a:extLst>
        </xdr:cNvPr>
        <xdr:cNvSpPr/>
      </xdr:nvSpPr>
      <xdr:spPr>
        <a:xfrm>
          <a:off x="13652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133350</xdr:rowOff>
    </xdr:from>
    <xdr:to>
      <xdr:col>76</xdr:col>
      <xdr:colOff>114300</xdr:colOff>
      <xdr:row>105</xdr:row>
      <xdr:rowOff>162742</xdr:rowOff>
    </xdr:to>
    <xdr:cxnSp macro="">
      <xdr:nvCxnSpPr>
        <xdr:cNvPr id="686" name="直線コネクタ 685">
          <a:extLst>
            <a:ext uri="{FF2B5EF4-FFF2-40B4-BE49-F238E27FC236}">
              <a16:creationId xmlns:a16="http://schemas.microsoft.com/office/drawing/2014/main" id="{34630D20-402D-4092-AC79-81E17D7CDF54}"/>
            </a:ext>
          </a:extLst>
        </xdr:cNvPr>
        <xdr:cNvCxnSpPr/>
      </xdr:nvCxnSpPr>
      <xdr:spPr>
        <a:xfrm>
          <a:off x="13703300" y="1813560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66221</xdr:rowOff>
    </xdr:from>
    <xdr:to>
      <xdr:col>67</xdr:col>
      <xdr:colOff>101600</xdr:colOff>
      <xdr:row>105</xdr:row>
      <xdr:rowOff>167821</xdr:rowOff>
    </xdr:to>
    <xdr:sp macro="" textlink="">
      <xdr:nvSpPr>
        <xdr:cNvPr id="687" name="楕円 686">
          <a:extLst>
            <a:ext uri="{FF2B5EF4-FFF2-40B4-BE49-F238E27FC236}">
              <a16:creationId xmlns:a16="http://schemas.microsoft.com/office/drawing/2014/main" id="{FA9DD575-5631-41FB-9956-A5C99E5ECF0B}"/>
            </a:ext>
          </a:extLst>
        </xdr:cNvPr>
        <xdr:cNvSpPr/>
      </xdr:nvSpPr>
      <xdr:spPr>
        <a:xfrm>
          <a:off x="127635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117021</xdr:rowOff>
    </xdr:from>
    <xdr:to>
      <xdr:col>71</xdr:col>
      <xdr:colOff>177800</xdr:colOff>
      <xdr:row>105</xdr:row>
      <xdr:rowOff>133350</xdr:rowOff>
    </xdr:to>
    <xdr:cxnSp macro="">
      <xdr:nvCxnSpPr>
        <xdr:cNvPr id="688" name="直線コネクタ 687">
          <a:extLst>
            <a:ext uri="{FF2B5EF4-FFF2-40B4-BE49-F238E27FC236}">
              <a16:creationId xmlns:a16="http://schemas.microsoft.com/office/drawing/2014/main" id="{1A4B6ED1-689C-41DD-9AE4-AF253E29D67B}"/>
            </a:ext>
          </a:extLst>
        </xdr:cNvPr>
        <xdr:cNvCxnSpPr/>
      </xdr:nvCxnSpPr>
      <xdr:spPr>
        <a:xfrm>
          <a:off x="12814300" y="181192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159856</xdr:rowOff>
    </xdr:from>
    <xdr:ext cx="405111" cy="259045"/>
    <xdr:sp macro="" textlink="">
      <xdr:nvSpPr>
        <xdr:cNvPr id="689" name="n_1aveValue【庁舎】&#10;有形固定資産減価償却率">
          <a:extLst>
            <a:ext uri="{FF2B5EF4-FFF2-40B4-BE49-F238E27FC236}">
              <a16:creationId xmlns:a16="http://schemas.microsoft.com/office/drawing/2014/main" id="{BAF72060-D927-473D-AF30-FA3A5D8E1097}"/>
            </a:ext>
          </a:extLst>
        </xdr:cNvPr>
        <xdr:cNvSpPr txBox="1"/>
      </xdr:nvSpPr>
      <xdr:spPr>
        <a:xfrm>
          <a:off x="15266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690" name="n_2aveValue【庁舎】&#10;有形固定資産減価償却率">
          <a:extLst>
            <a:ext uri="{FF2B5EF4-FFF2-40B4-BE49-F238E27FC236}">
              <a16:creationId xmlns:a16="http://schemas.microsoft.com/office/drawing/2014/main" id="{8F255CFC-A2AC-4A36-AD55-59F74E246D7F}"/>
            </a:ext>
          </a:extLst>
        </xdr:cNvPr>
        <xdr:cNvSpPr txBox="1"/>
      </xdr:nvSpPr>
      <xdr:spPr>
        <a:xfrm>
          <a:off x="14389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691" name="n_3aveValue【庁舎】&#10;有形固定資産減価償却率">
          <a:extLst>
            <a:ext uri="{FF2B5EF4-FFF2-40B4-BE49-F238E27FC236}">
              <a16:creationId xmlns:a16="http://schemas.microsoft.com/office/drawing/2014/main" id="{2FF1B001-0A5A-4FFC-AE10-D0927B607B06}"/>
            </a:ext>
          </a:extLst>
        </xdr:cNvPr>
        <xdr:cNvSpPr txBox="1"/>
      </xdr:nvSpPr>
      <xdr:spPr>
        <a:xfrm>
          <a:off x="13500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27595</xdr:rowOff>
    </xdr:from>
    <xdr:ext cx="405111" cy="259045"/>
    <xdr:sp macro="" textlink="">
      <xdr:nvSpPr>
        <xdr:cNvPr id="692" name="n_4aveValue【庁舎】&#10;有形固定資産減価償却率">
          <a:extLst>
            <a:ext uri="{FF2B5EF4-FFF2-40B4-BE49-F238E27FC236}">
              <a16:creationId xmlns:a16="http://schemas.microsoft.com/office/drawing/2014/main" id="{ED40C240-26EC-48D9-B3A8-90A92AA2A9CC}"/>
            </a:ext>
          </a:extLst>
        </xdr:cNvPr>
        <xdr:cNvSpPr txBox="1"/>
      </xdr:nvSpPr>
      <xdr:spPr>
        <a:xfrm>
          <a:off x="12611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47914</xdr:rowOff>
    </xdr:from>
    <xdr:ext cx="405111" cy="259045"/>
    <xdr:sp macro="" textlink="">
      <xdr:nvSpPr>
        <xdr:cNvPr id="693" name="n_1mainValue【庁舎】&#10;有形固定資産減価償却率">
          <a:extLst>
            <a:ext uri="{FF2B5EF4-FFF2-40B4-BE49-F238E27FC236}">
              <a16:creationId xmlns:a16="http://schemas.microsoft.com/office/drawing/2014/main" id="{EA27A557-6E7D-42DF-A35B-9E50376C508D}"/>
            </a:ext>
          </a:extLst>
        </xdr:cNvPr>
        <xdr:cNvSpPr txBox="1"/>
      </xdr:nvSpPr>
      <xdr:spPr>
        <a:xfrm>
          <a:off x="15266044" y="1822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33219</xdr:rowOff>
    </xdr:from>
    <xdr:ext cx="405111" cy="259045"/>
    <xdr:sp macro="" textlink="">
      <xdr:nvSpPr>
        <xdr:cNvPr id="694" name="n_2mainValue【庁舎】&#10;有形固定資産減価償却率">
          <a:extLst>
            <a:ext uri="{FF2B5EF4-FFF2-40B4-BE49-F238E27FC236}">
              <a16:creationId xmlns:a16="http://schemas.microsoft.com/office/drawing/2014/main" id="{ADFED9B4-95D6-4D61-97FC-8894834F9CE6}"/>
            </a:ext>
          </a:extLst>
        </xdr:cNvPr>
        <xdr:cNvSpPr txBox="1"/>
      </xdr:nvSpPr>
      <xdr:spPr>
        <a:xfrm>
          <a:off x="14389744"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3827</xdr:rowOff>
    </xdr:from>
    <xdr:ext cx="405111" cy="259045"/>
    <xdr:sp macro="" textlink="">
      <xdr:nvSpPr>
        <xdr:cNvPr id="695" name="n_3mainValue【庁舎】&#10;有形固定資産減価償却率">
          <a:extLst>
            <a:ext uri="{FF2B5EF4-FFF2-40B4-BE49-F238E27FC236}">
              <a16:creationId xmlns:a16="http://schemas.microsoft.com/office/drawing/2014/main" id="{FBD57925-65BF-4AF5-B75B-8AAAE8E55904}"/>
            </a:ext>
          </a:extLst>
        </xdr:cNvPr>
        <xdr:cNvSpPr txBox="1"/>
      </xdr:nvSpPr>
      <xdr:spPr>
        <a:xfrm>
          <a:off x="13500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158948</xdr:rowOff>
    </xdr:from>
    <xdr:ext cx="405111" cy="259045"/>
    <xdr:sp macro="" textlink="">
      <xdr:nvSpPr>
        <xdr:cNvPr id="696" name="n_4mainValue【庁舎】&#10;有形固定資産減価償却率">
          <a:extLst>
            <a:ext uri="{FF2B5EF4-FFF2-40B4-BE49-F238E27FC236}">
              <a16:creationId xmlns:a16="http://schemas.microsoft.com/office/drawing/2014/main" id="{FB35C83A-DBFD-4690-82EF-BBA17FE34DAD}"/>
            </a:ext>
          </a:extLst>
        </xdr:cNvPr>
        <xdr:cNvSpPr txBox="1"/>
      </xdr:nvSpPr>
      <xdr:spPr>
        <a:xfrm>
          <a:off x="12611744"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941CCC07-FA1B-4DB3-B06B-BAB7EA396FA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58E19BCD-FFE3-4BEC-958A-EA24BFD02FB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DAECD580-BD8A-4819-9154-3AECBA251E8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ABA7D23E-2CCE-490F-B2B9-CB872507B1F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2920FA37-6F61-4ABF-ABB0-627F9F294D2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6A46BCBF-22D1-46D7-8B3A-8065EDFBBA2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7C5A3CEB-2F51-4604-9DEE-40B3F28A391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8E44A80C-5232-4AC1-8A42-818673CC833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D57CEF0E-B0B8-4DB8-A216-3474297938D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5725D0E3-2F9D-4D12-A5A1-CBFECB88C39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7" name="直線コネクタ 706">
          <a:extLst>
            <a:ext uri="{FF2B5EF4-FFF2-40B4-BE49-F238E27FC236}">
              <a16:creationId xmlns:a16="http://schemas.microsoft.com/office/drawing/2014/main" id="{5CCFDD10-4FFB-41B6-B867-C24818E1CEC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8" name="テキスト ボックス 707">
          <a:extLst>
            <a:ext uri="{FF2B5EF4-FFF2-40B4-BE49-F238E27FC236}">
              <a16:creationId xmlns:a16="http://schemas.microsoft.com/office/drawing/2014/main" id="{0014FB8B-42B1-4191-BEC2-C93AF310B23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9" name="直線コネクタ 708">
          <a:extLst>
            <a:ext uri="{FF2B5EF4-FFF2-40B4-BE49-F238E27FC236}">
              <a16:creationId xmlns:a16="http://schemas.microsoft.com/office/drawing/2014/main" id="{9A675895-FA76-462B-ABB1-7EA1CA7A1A6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0" name="テキスト ボックス 709">
          <a:extLst>
            <a:ext uri="{FF2B5EF4-FFF2-40B4-BE49-F238E27FC236}">
              <a16:creationId xmlns:a16="http://schemas.microsoft.com/office/drawing/2014/main" id="{D7A1BF11-4656-4E57-B9B9-5A0BEA6BB3C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1" name="直線コネクタ 710">
          <a:extLst>
            <a:ext uri="{FF2B5EF4-FFF2-40B4-BE49-F238E27FC236}">
              <a16:creationId xmlns:a16="http://schemas.microsoft.com/office/drawing/2014/main" id="{96560CF4-4CB9-44C0-9052-FFC8ABDBCB9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2" name="テキスト ボックス 711">
          <a:extLst>
            <a:ext uri="{FF2B5EF4-FFF2-40B4-BE49-F238E27FC236}">
              <a16:creationId xmlns:a16="http://schemas.microsoft.com/office/drawing/2014/main" id="{83879968-604B-420A-B078-02ACF753809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3" name="直線コネクタ 712">
          <a:extLst>
            <a:ext uri="{FF2B5EF4-FFF2-40B4-BE49-F238E27FC236}">
              <a16:creationId xmlns:a16="http://schemas.microsoft.com/office/drawing/2014/main" id="{A8083E5D-AFEB-4C6F-8DF4-4E639E30677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4" name="テキスト ボックス 713">
          <a:extLst>
            <a:ext uri="{FF2B5EF4-FFF2-40B4-BE49-F238E27FC236}">
              <a16:creationId xmlns:a16="http://schemas.microsoft.com/office/drawing/2014/main" id="{9DC15F8C-2529-4D0B-AD20-DF28AF4353C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5" name="直線コネクタ 714">
          <a:extLst>
            <a:ext uri="{FF2B5EF4-FFF2-40B4-BE49-F238E27FC236}">
              <a16:creationId xmlns:a16="http://schemas.microsoft.com/office/drawing/2014/main" id="{E2B5754D-19B4-47C7-8153-BC03CE72D6B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6" name="テキスト ボックス 715">
          <a:extLst>
            <a:ext uri="{FF2B5EF4-FFF2-40B4-BE49-F238E27FC236}">
              <a16:creationId xmlns:a16="http://schemas.microsoft.com/office/drawing/2014/main" id="{CF37F061-CD1E-4112-881B-DE5E767FDC85}"/>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7" name="直線コネクタ 716">
          <a:extLst>
            <a:ext uri="{FF2B5EF4-FFF2-40B4-BE49-F238E27FC236}">
              <a16:creationId xmlns:a16="http://schemas.microsoft.com/office/drawing/2014/main" id="{F0F265FA-9FB4-41D2-81CC-5373568A56A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8" name="テキスト ボックス 717">
          <a:extLst>
            <a:ext uri="{FF2B5EF4-FFF2-40B4-BE49-F238E27FC236}">
              <a16:creationId xmlns:a16="http://schemas.microsoft.com/office/drawing/2014/main" id="{F487D142-8EDB-4AA6-BFCA-34141FAB6B3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a:extLst>
            <a:ext uri="{FF2B5EF4-FFF2-40B4-BE49-F238E27FC236}">
              <a16:creationId xmlns:a16="http://schemas.microsoft.com/office/drawing/2014/main" id="{027FA5BC-9A6B-4FF9-AD82-8829F8F9519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a:extLst>
            <a:ext uri="{FF2B5EF4-FFF2-40B4-BE49-F238E27FC236}">
              <a16:creationId xmlns:a16="http://schemas.microsoft.com/office/drawing/2014/main" id="{3152AF94-961F-4A45-A312-EC16ECBEF4B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庁舎】&#10;一人当たり面積グラフ枠">
          <a:extLst>
            <a:ext uri="{FF2B5EF4-FFF2-40B4-BE49-F238E27FC236}">
              <a16:creationId xmlns:a16="http://schemas.microsoft.com/office/drawing/2014/main" id="{DA191C82-F03E-445D-8C9C-6716745CED9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107</xdr:row>
      <xdr:rowOff>139881</xdr:rowOff>
    </xdr:to>
    <xdr:cxnSp macro="">
      <xdr:nvCxnSpPr>
        <xdr:cNvPr id="722" name="直線コネクタ 721">
          <a:extLst>
            <a:ext uri="{FF2B5EF4-FFF2-40B4-BE49-F238E27FC236}">
              <a16:creationId xmlns:a16="http://schemas.microsoft.com/office/drawing/2014/main" id="{6B5CDE9B-977B-4C4A-AD97-AAE139C5BD1D}"/>
            </a:ext>
          </a:extLst>
        </xdr:cNvPr>
        <xdr:cNvCxnSpPr/>
      </xdr:nvCxnSpPr>
      <xdr:spPr>
        <a:xfrm flipV="1">
          <a:off x="22160864" y="1705791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723" name="【庁舎】&#10;一人当たり面積最小値テキスト">
          <a:extLst>
            <a:ext uri="{FF2B5EF4-FFF2-40B4-BE49-F238E27FC236}">
              <a16:creationId xmlns:a16="http://schemas.microsoft.com/office/drawing/2014/main" id="{3A5EDA3C-4245-4C54-84DC-EECE52C3E243}"/>
            </a:ext>
          </a:extLst>
        </xdr:cNvPr>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724" name="直線コネクタ 723">
          <a:extLst>
            <a:ext uri="{FF2B5EF4-FFF2-40B4-BE49-F238E27FC236}">
              <a16:creationId xmlns:a16="http://schemas.microsoft.com/office/drawing/2014/main" id="{EE09DA72-8720-49D8-B1D6-096B836B6D5D}"/>
            </a:ext>
          </a:extLst>
        </xdr:cNvPr>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725" name="【庁舎】&#10;一人当たり面積最大値テキスト">
          <a:extLst>
            <a:ext uri="{FF2B5EF4-FFF2-40B4-BE49-F238E27FC236}">
              <a16:creationId xmlns:a16="http://schemas.microsoft.com/office/drawing/2014/main" id="{D09C8B8F-47FF-4533-9957-601825D07A02}"/>
            </a:ext>
          </a:extLst>
        </xdr:cNvPr>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726" name="直線コネクタ 725">
          <a:extLst>
            <a:ext uri="{FF2B5EF4-FFF2-40B4-BE49-F238E27FC236}">
              <a16:creationId xmlns:a16="http://schemas.microsoft.com/office/drawing/2014/main" id="{77FD4E8A-4067-4BA8-94AA-CBA368177D00}"/>
            </a:ext>
          </a:extLst>
        </xdr:cNvPr>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727" name="【庁舎】&#10;一人当たり面積平均値テキスト">
          <a:extLst>
            <a:ext uri="{FF2B5EF4-FFF2-40B4-BE49-F238E27FC236}">
              <a16:creationId xmlns:a16="http://schemas.microsoft.com/office/drawing/2014/main" id="{9D36E8DF-5CBD-4412-8ABF-3D22E157FF77}"/>
            </a:ext>
          </a:extLst>
        </xdr:cNvPr>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728" name="フローチャート: 判断 727">
          <a:extLst>
            <a:ext uri="{FF2B5EF4-FFF2-40B4-BE49-F238E27FC236}">
              <a16:creationId xmlns:a16="http://schemas.microsoft.com/office/drawing/2014/main" id="{C2BB85C3-0AC8-4ECA-AEE1-58DF621B0678}"/>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76019</xdr:rowOff>
    </xdr:from>
    <xdr:to>
      <xdr:col>112</xdr:col>
      <xdr:colOff>38100</xdr:colOff>
      <xdr:row>106</xdr:row>
      <xdr:rowOff>6169</xdr:rowOff>
    </xdr:to>
    <xdr:sp macro="" textlink="">
      <xdr:nvSpPr>
        <xdr:cNvPr id="729" name="フローチャート: 判断 728">
          <a:extLst>
            <a:ext uri="{FF2B5EF4-FFF2-40B4-BE49-F238E27FC236}">
              <a16:creationId xmlns:a16="http://schemas.microsoft.com/office/drawing/2014/main" id="{42D49A75-8CD4-433B-AB39-C0AD43E26331}"/>
            </a:ext>
          </a:extLst>
        </xdr:cNvPr>
        <xdr:cNvSpPr/>
      </xdr:nvSpPr>
      <xdr:spPr>
        <a:xfrm>
          <a:off x="21272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92348</xdr:rowOff>
    </xdr:from>
    <xdr:to>
      <xdr:col>107</xdr:col>
      <xdr:colOff>101600</xdr:colOff>
      <xdr:row>106</xdr:row>
      <xdr:rowOff>22498</xdr:rowOff>
    </xdr:to>
    <xdr:sp macro="" textlink="">
      <xdr:nvSpPr>
        <xdr:cNvPr id="730" name="フローチャート: 判断 729">
          <a:extLst>
            <a:ext uri="{FF2B5EF4-FFF2-40B4-BE49-F238E27FC236}">
              <a16:creationId xmlns:a16="http://schemas.microsoft.com/office/drawing/2014/main" id="{B95C263A-E322-4D63-9479-5411BDE9DE95}"/>
            </a:ext>
          </a:extLst>
        </xdr:cNvPr>
        <xdr:cNvSpPr/>
      </xdr:nvSpPr>
      <xdr:spPr>
        <a:xfrm>
          <a:off x="20383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731" name="フローチャート: 判断 730">
          <a:extLst>
            <a:ext uri="{FF2B5EF4-FFF2-40B4-BE49-F238E27FC236}">
              <a16:creationId xmlns:a16="http://schemas.microsoft.com/office/drawing/2014/main" id="{77EAF59D-2E05-4950-90B9-563650369391}"/>
            </a:ext>
          </a:extLst>
        </xdr:cNvPr>
        <xdr:cNvSpPr/>
      </xdr:nvSpPr>
      <xdr:spPr>
        <a:xfrm>
          <a:off x="19494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732" name="フローチャート: 判断 731">
          <a:extLst>
            <a:ext uri="{FF2B5EF4-FFF2-40B4-BE49-F238E27FC236}">
              <a16:creationId xmlns:a16="http://schemas.microsoft.com/office/drawing/2014/main" id="{8D906B8F-573E-4EAF-91CB-11AA425C0871}"/>
            </a:ext>
          </a:extLst>
        </xdr:cNvPr>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F857AE03-C754-4548-A94B-153804A819F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D7AB899D-F009-412E-BA67-BDA905328CF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D006AC6E-062E-47A5-BDBD-6B83508AF66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9207AA73-E390-4902-B560-079C260702C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8A4B9340-629B-4009-BDFE-6EB6B4118F6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17236</xdr:rowOff>
    </xdr:from>
    <xdr:to>
      <xdr:col>116</xdr:col>
      <xdr:colOff>114300</xdr:colOff>
      <xdr:row>107</xdr:row>
      <xdr:rowOff>118836</xdr:rowOff>
    </xdr:to>
    <xdr:sp macro="" textlink="">
      <xdr:nvSpPr>
        <xdr:cNvPr id="738" name="楕円 737">
          <a:extLst>
            <a:ext uri="{FF2B5EF4-FFF2-40B4-BE49-F238E27FC236}">
              <a16:creationId xmlns:a16="http://schemas.microsoft.com/office/drawing/2014/main" id="{48C827C6-1826-4F09-BE09-D56A8B715524}"/>
            </a:ext>
          </a:extLst>
        </xdr:cNvPr>
        <xdr:cNvSpPr/>
      </xdr:nvSpPr>
      <xdr:spPr>
        <a:xfrm>
          <a:off x="221107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103613</xdr:rowOff>
    </xdr:from>
    <xdr:ext cx="469744" cy="259045"/>
    <xdr:sp macro="" textlink="">
      <xdr:nvSpPr>
        <xdr:cNvPr id="739" name="【庁舎】&#10;一人当たり面積該当値テキスト">
          <a:extLst>
            <a:ext uri="{FF2B5EF4-FFF2-40B4-BE49-F238E27FC236}">
              <a16:creationId xmlns:a16="http://schemas.microsoft.com/office/drawing/2014/main" id="{F817A907-C260-4000-AE4F-B5329A4B47A8}"/>
            </a:ext>
          </a:extLst>
        </xdr:cNvPr>
        <xdr:cNvSpPr txBox="1"/>
      </xdr:nvSpPr>
      <xdr:spPr>
        <a:xfrm>
          <a:off x="22199600" y="1827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27032</xdr:rowOff>
    </xdr:from>
    <xdr:to>
      <xdr:col>112</xdr:col>
      <xdr:colOff>38100</xdr:colOff>
      <xdr:row>107</xdr:row>
      <xdr:rowOff>128632</xdr:rowOff>
    </xdr:to>
    <xdr:sp macro="" textlink="">
      <xdr:nvSpPr>
        <xdr:cNvPr id="740" name="楕円 739">
          <a:extLst>
            <a:ext uri="{FF2B5EF4-FFF2-40B4-BE49-F238E27FC236}">
              <a16:creationId xmlns:a16="http://schemas.microsoft.com/office/drawing/2014/main" id="{9637BEEF-A84A-45E4-9F5C-5A0D45B1D84B}"/>
            </a:ext>
          </a:extLst>
        </xdr:cNvPr>
        <xdr:cNvSpPr/>
      </xdr:nvSpPr>
      <xdr:spPr>
        <a:xfrm>
          <a:off x="21272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68036</xdr:rowOff>
    </xdr:from>
    <xdr:to>
      <xdr:col>116</xdr:col>
      <xdr:colOff>63500</xdr:colOff>
      <xdr:row>107</xdr:row>
      <xdr:rowOff>77832</xdr:rowOff>
    </xdr:to>
    <xdr:cxnSp macro="">
      <xdr:nvCxnSpPr>
        <xdr:cNvPr id="741" name="直線コネクタ 740">
          <a:extLst>
            <a:ext uri="{FF2B5EF4-FFF2-40B4-BE49-F238E27FC236}">
              <a16:creationId xmlns:a16="http://schemas.microsoft.com/office/drawing/2014/main" id="{4F9FF2BB-AC2F-4D70-BE26-9269D6D375C8}"/>
            </a:ext>
          </a:extLst>
        </xdr:cNvPr>
        <xdr:cNvCxnSpPr/>
      </xdr:nvCxnSpPr>
      <xdr:spPr>
        <a:xfrm flipV="1">
          <a:off x="21323300" y="18413186"/>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10705</xdr:rowOff>
    </xdr:from>
    <xdr:to>
      <xdr:col>107</xdr:col>
      <xdr:colOff>101600</xdr:colOff>
      <xdr:row>107</xdr:row>
      <xdr:rowOff>112305</xdr:rowOff>
    </xdr:to>
    <xdr:sp macro="" textlink="">
      <xdr:nvSpPr>
        <xdr:cNvPr id="742" name="楕円 741">
          <a:extLst>
            <a:ext uri="{FF2B5EF4-FFF2-40B4-BE49-F238E27FC236}">
              <a16:creationId xmlns:a16="http://schemas.microsoft.com/office/drawing/2014/main" id="{369FA8CA-CC6A-4D2D-9B67-74B8A07CA790}"/>
            </a:ext>
          </a:extLst>
        </xdr:cNvPr>
        <xdr:cNvSpPr/>
      </xdr:nvSpPr>
      <xdr:spPr>
        <a:xfrm>
          <a:off x="20383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61505</xdr:rowOff>
    </xdr:from>
    <xdr:to>
      <xdr:col>111</xdr:col>
      <xdr:colOff>177800</xdr:colOff>
      <xdr:row>107</xdr:row>
      <xdr:rowOff>77832</xdr:rowOff>
    </xdr:to>
    <xdr:cxnSp macro="">
      <xdr:nvCxnSpPr>
        <xdr:cNvPr id="743" name="直線コネクタ 742">
          <a:extLst>
            <a:ext uri="{FF2B5EF4-FFF2-40B4-BE49-F238E27FC236}">
              <a16:creationId xmlns:a16="http://schemas.microsoft.com/office/drawing/2014/main" id="{A07C627E-125F-4F10-9F83-1D0F2E00845D}"/>
            </a:ext>
          </a:extLst>
        </xdr:cNvPr>
        <xdr:cNvCxnSpPr/>
      </xdr:nvCxnSpPr>
      <xdr:spPr>
        <a:xfrm>
          <a:off x="20434300" y="18406655"/>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10705</xdr:rowOff>
    </xdr:from>
    <xdr:to>
      <xdr:col>102</xdr:col>
      <xdr:colOff>165100</xdr:colOff>
      <xdr:row>107</xdr:row>
      <xdr:rowOff>112305</xdr:rowOff>
    </xdr:to>
    <xdr:sp macro="" textlink="">
      <xdr:nvSpPr>
        <xdr:cNvPr id="744" name="楕円 743">
          <a:extLst>
            <a:ext uri="{FF2B5EF4-FFF2-40B4-BE49-F238E27FC236}">
              <a16:creationId xmlns:a16="http://schemas.microsoft.com/office/drawing/2014/main" id="{D854A27A-41EA-4793-93B8-B594D64AAC43}"/>
            </a:ext>
          </a:extLst>
        </xdr:cNvPr>
        <xdr:cNvSpPr/>
      </xdr:nvSpPr>
      <xdr:spPr>
        <a:xfrm>
          <a:off x="19494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61505</xdr:rowOff>
    </xdr:from>
    <xdr:to>
      <xdr:col>107</xdr:col>
      <xdr:colOff>50800</xdr:colOff>
      <xdr:row>107</xdr:row>
      <xdr:rowOff>61505</xdr:rowOff>
    </xdr:to>
    <xdr:cxnSp macro="">
      <xdr:nvCxnSpPr>
        <xdr:cNvPr id="745" name="直線コネクタ 744">
          <a:extLst>
            <a:ext uri="{FF2B5EF4-FFF2-40B4-BE49-F238E27FC236}">
              <a16:creationId xmlns:a16="http://schemas.microsoft.com/office/drawing/2014/main" id="{4DCFC30F-BDD5-4E24-BA9C-CADE87C2930B}"/>
            </a:ext>
          </a:extLst>
        </xdr:cNvPr>
        <xdr:cNvCxnSpPr/>
      </xdr:nvCxnSpPr>
      <xdr:spPr>
        <a:xfrm>
          <a:off x="19545300" y="184066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165826</xdr:rowOff>
    </xdr:from>
    <xdr:to>
      <xdr:col>98</xdr:col>
      <xdr:colOff>38100</xdr:colOff>
      <xdr:row>107</xdr:row>
      <xdr:rowOff>95976</xdr:rowOff>
    </xdr:to>
    <xdr:sp macro="" textlink="">
      <xdr:nvSpPr>
        <xdr:cNvPr id="746" name="楕円 745">
          <a:extLst>
            <a:ext uri="{FF2B5EF4-FFF2-40B4-BE49-F238E27FC236}">
              <a16:creationId xmlns:a16="http://schemas.microsoft.com/office/drawing/2014/main" id="{B66C15B8-DBE8-4D95-97D3-41BA3A8BAD0F}"/>
            </a:ext>
          </a:extLst>
        </xdr:cNvPr>
        <xdr:cNvSpPr/>
      </xdr:nvSpPr>
      <xdr:spPr>
        <a:xfrm>
          <a:off x="18605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45176</xdr:rowOff>
    </xdr:from>
    <xdr:to>
      <xdr:col>102</xdr:col>
      <xdr:colOff>114300</xdr:colOff>
      <xdr:row>107</xdr:row>
      <xdr:rowOff>61505</xdr:rowOff>
    </xdr:to>
    <xdr:cxnSp macro="">
      <xdr:nvCxnSpPr>
        <xdr:cNvPr id="747" name="直線コネクタ 746">
          <a:extLst>
            <a:ext uri="{FF2B5EF4-FFF2-40B4-BE49-F238E27FC236}">
              <a16:creationId xmlns:a16="http://schemas.microsoft.com/office/drawing/2014/main" id="{BF55CD51-FE41-4DC0-A483-277E3B6497CE}"/>
            </a:ext>
          </a:extLst>
        </xdr:cNvPr>
        <xdr:cNvCxnSpPr/>
      </xdr:nvCxnSpPr>
      <xdr:spPr>
        <a:xfrm>
          <a:off x="18656300" y="18390326"/>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22696</xdr:rowOff>
    </xdr:from>
    <xdr:ext cx="469744" cy="259045"/>
    <xdr:sp macro="" textlink="">
      <xdr:nvSpPr>
        <xdr:cNvPr id="748" name="n_1aveValue【庁舎】&#10;一人当たり面積">
          <a:extLst>
            <a:ext uri="{FF2B5EF4-FFF2-40B4-BE49-F238E27FC236}">
              <a16:creationId xmlns:a16="http://schemas.microsoft.com/office/drawing/2014/main" id="{B92BA647-2B91-4A09-9F79-CCD0C70E19AB}"/>
            </a:ext>
          </a:extLst>
        </xdr:cNvPr>
        <xdr:cNvSpPr txBox="1"/>
      </xdr:nvSpPr>
      <xdr:spPr>
        <a:xfrm>
          <a:off x="210757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39025</xdr:rowOff>
    </xdr:from>
    <xdr:ext cx="469744" cy="259045"/>
    <xdr:sp macro="" textlink="">
      <xdr:nvSpPr>
        <xdr:cNvPr id="749" name="n_2aveValue【庁舎】&#10;一人当たり面積">
          <a:extLst>
            <a:ext uri="{FF2B5EF4-FFF2-40B4-BE49-F238E27FC236}">
              <a16:creationId xmlns:a16="http://schemas.microsoft.com/office/drawing/2014/main" id="{7E3C3FA9-960B-4F36-BEEF-8C45FB734BFB}"/>
            </a:ext>
          </a:extLst>
        </xdr:cNvPr>
        <xdr:cNvSpPr txBox="1"/>
      </xdr:nvSpPr>
      <xdr:spPr>
        <a:xfrm>
          <a:off x="20199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42290</xdr:rowOff>
    </xdr:from>
    <xdr:ext cx="469744" cy="259045"/>
    <xdr:sp macro="" textlink="">
      <xdr:nvSpPr>
        <xdr:cNvPr id="750" name="n_3aveValue【庁舎】&#10;一人当たり面積">
          <a:extLst>
            <a:ext uri="{FF2B5EF4-FFF2-40B4-BE49-F238E27FC236}">
              <a16:creationId xmlns:a16="http://schemas.microsoft.com/office/drawing/2014/main" id="{24F02E9C-1C07-44BD-A7B1-A431A8B0A434}"/>
            </a:ext>
          </a:extLst>
        </xdr:cNvPr>
        <xdr:cNvSpPr txBox="1"/>
      </xdr:nvSpPr>
      <xdr:spPr>
        <a:xfrm>
          <a:off x="19310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751" name="n_4aveValue【庁舎】&#10;一人当たり面積">
          <a:extLst>
            <a:ext uri="{FF2B5EF4-FFF2-40B4-BE49-F238E27FC236}">
              <a16:creationId xmlns:a16="http://schemas.microsoft.com/office/drawing/2014/main" id="{1B6B62E5-FB62-42EF-BB02-39CBD0EF449D}"/>
            </a:ext>
          </a:extLst>
        </xdr:cNvPr>
        <xdr:cNvSpPr txBox="1"/>
      </xdr:nvSpPr>
      <xdr:spPr>
        <a:xfrm>
          <a:off x="18421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119759</xdr:rowOff>
    </xdr:from>
    <xdr:ext cx="469744" cy="259045"/>
    <xdr:sp macro="" textlink="">
      <xdr:nvSpPr>
        <xdr:cNvPr id="752" name="n_1mainValue【庁舎】&#10;一人当たり面積">
          <a:extLst>
            <a:ext uri="{FF2B5EF4-FFF2-40B4-BE49-F238E27FC236}">
              <a16:creationId xmlns:a16="http://schemas.microsoft.com/office/drawing/2014/main" id="{ECDEBE4B-2B7D-4427-BA12-127178659428}"/>
            </a:ext>
          </a:extLst>
        </xdr:cNvPr>
        <xdr:cNvSpPr txBox="1"/>
      </xdr:nvSpPr>
      <xdr:spPr>
        <a:xfrm>
          <a:off x="21075727" y="1846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103432</xdr:rowOff>
    </xdr:from>
    <xdr:ext cx="469744" cy="259045"/>
    <xdr:sp macro="" textlink="">
      <xdr:nvSpPr>
        <xdr:cNvPr id="753" name="n_2mainValue【庁舎】&#10;一人当たり面積">
          <a:extLst>
            <a:ext uri="{FF2B5EF4-FFF2-40B4-BE49-F238E27FC236}">
              <a16:creationId xmlns:a16="http://schemas.microsoft.com/office/drawing/2014/main" id="{73AA8327-C044-41F7-AA0D-B6DF1A2262F3}"/>
            </a:ext>
          </a:extLst>
        </xdr:cNvPr>
        <xdr:cNvSpPr txBox="1"/>
      </xdr:nvSpPr>
      <xdr:spPr>
        <a:xfrm>
          <a:off x="201994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103432</xdr:rowOff>
    </xdr:from>
    <xdr:ext cx="469744" cy="259045"/>
    <xdr:sp macro="" textlink="">
      <xdr:nvSpPr>
        <xdr:cNvPr id="754" name="n_3mainValue【庁舎】&#10;一人当たり面積">
          <a:extLst>
            <a:ext uri="{FF2B5EF4-FFF2-40B4-BE49-F238E27FC236}">
              <a16:creationId xmlns:a16="http://schemas.microsoft.com/office/drawing/2014/main" id="{1E647141-C57D-42F6-99A0-C6416E8CAA58}"/>
            </a:ext>
          </a:extLst>
        </xdr:cNvPr>
        <xdr:cNvSpPr txBox="1"/>
      </xdr:nvSpPr>
      <xdr:spPr>
        <a:xfrm>
          <a:off x="193104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87103</xdr:rowOff>
    </xdr:from>
    <xdr:ext cx="469744" cy="259045"/>
    <xdr:sp macro="" textlink="">
      <xdr:nvSpPr>
        <xdr:cNvPr id="755" name="n_4mainValue【庁舎】&#10;一人当たり面積">
          <a:extLst>
            <a:ext uri="{FF2B5EF4-FFF2-40B4-BE49-F238E27FC236}">
              <a16:creationId xmlns:a16="http://schemas.microsoft.com/office/drawing/2014/main" id="{5F801995-AAF6-400D-A8E5-BBBF455843BE}"/>
            </a:ext>
          </a:extLst>
        </xdr:cNvPr>
        <xdr:cNvSpPr txBox="1"/>
      </xdr:nvSpPr>
      <xdr:spPr>
        <a:xfrm>
          <a:off x="18421427"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id="{E3CAB1B4-3B36-4597-887C-2ED45571596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id="{3C30B871-ACEB-4484-B072-CE85EF16FF8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id="{030A3EFF-9CE9-4115-B0FF-CC2DC3E2B2F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類似団体と比較して有形固定資産減価償却率が高い施設は、体育館・プール、</a:t>
          </a:r>
          <a:r>
            <a:rPr kumimoji="1" lang="ja-JP" altLang="en-US" sz="1100">
              <a:solidFill>
                <a:sysClr val="windowText" lastClr="000000"/>
              </a:solidFill>
              <a:effectLst/>
              <a:latin typeface="+mn-lt"/>
              <a:ea typeface="+mn-ea"/>
              <a:cs typeface="+mn-cs"/>
            </a:rPr>
            <a:t>保健センター、</a:t>
          </a:r>
          <a:r>
            <a:rPr kumimoji="1" lang="ja-JP" altLang="ja-JP" sz="1100">
              <a:solidFill>
                <a:sysClr val="windowText" lastClr="000000"/>
              </a:solidFill>
              <a:effectLst/>
              <a:latin typeface="+mn-lt"/>
              <a:ea typeface="+mn-ea"/>
              <a:cs typeface="+mn-cs"/>
            </a:rPr>
            <a:t>消防施設及び庁舎となっている。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体育館・プールについては、平成３０年度に既存の市民プールを廃止し、新市民プールを建設したことにより減価償却率は低下しているが、体育館の老朽化は進んでいるため、将来的な負担を見据えながら更新・長寿命化を検討する必要があ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また</a:t>
          </a:r>
          <a:r>
            <a:rPr kumimoji="1" lang="ja-JP" altLang="ja-JP" sz="1100">
              <a:solidFill>
                <a:sysClr val="windowText" lastClr="000000"/>
              </a:solidFill>
              <a:effectLst/>
              <a:latin typeface="+mn-lt"/>
              <a:ea typeface="+mn-ea"/>
              <a:cs typeface="+mn-cs"/>
            </a:rPr>
            <a:t>保健センターについて</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、令和２年度に省エネ改修工事を行い一時的に減価償却率が低下</a:t>
          </a:r>
          <a:r>
            <a:rPr kumimoji="1" lang="ja-JP" altLang="en-US" sz="1100">
              <a:solidFill>
                <a:sysClr val="windowText" lastClr="000000"/>
              </a:solidFill>
              <a:effectLst/>
              <a:latin typeface="+mn-lt"/>
              <a:ea typeface="+mn-ea"/>
              <a:cs typeface="+mn-cs"/>
            </a:rPr>
            <a:t>したが、依然として</a:t>
          </a:r>
          <a:r>
            <a:rPr kumimoji="1" lang="ja-JP" altLang="ja-JP" sz="1100">
              <a:solidFill>
                <a:sysClr val="windowText" lastClr="000000"/>
              </a:solidFill>
              <a:effectLst/>
              <a:latin typeface="+mn-lt"/>
              <a:ea typeface="+mn-ea"/>
              <a:cs typeface="+mn-cs"/>
            </a:rPr>
            <a:t>類似団体</a:t>
          </a:r>
          <a:r>
            <a:rPr kumimoji="1" lang="ja-JP" altLang="en-US" sz="1100">
              <a:solidFill>
                <a:sysClr val="windowText" lastClr="000000"/>
              </a:solidFill>
              <a:effectLst/>
              <a:latin typeface="+mn-lt"/>
              <a:ea typeface="+mn-ea"/>
              <a:cs typeface="+mn-cs"/>
            </a:rPr>
            <a:t>を上回っており、</a:t>
          </a:r>
          <a:r>
            <a:rPr kumimoji="1" lang="ja-JP" altLang="ja-JP" sz="1100">
              <a:solidFill>
                <a:sysClr val="windowText" lastClr="000000"/>
              </a:solidFill>
              <a:effectLst/>
              <a:latin typeface="+mn-lt"/>
              <a:ea typeface="+mn-ea"/>
              <a:cs typeface="+mn-cs"/>
            </a:rPr>
            <a:t>同じく将来的な負担を見据えながら更新・長寿命化を検討する必要がある。</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r>
            <a:rPr kumimoji="1" lang="ja-JP" altLang="ja-JP" sz="1100">
              <a:solidFill>
                <a:schemeClr val="dk1"/>
              </a:solidFill>
              <a:effectLst/>
              <a:latin typeface="+mn-lt"/>
              <a:ea typeface="+mn-ea"/>
              <a:cs typeface="+mn-cs"/>
            </a:rPr>
            <a:t>庁舎</a:t>
          </a:r>
          <a:r>
            <a:rPr kumimoji="1" lang="ja-JP" altLang="en-US" sz="1100">
              <a:solidFill>
                <a:schemeClr val="dk1"/>
              </a:solidFill>
              <a:effectLst/>
              <a:latin typeface="+mn-lt"/>
              <a:ea typeface="+mn-ea"/>
              <a:cs typeface="+mn-cs"/>
            </a:rPr>
            <a:t>も減価償却率は依然として類似団体を上回っているものの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令和４年度に一部増築等を行い若干の改善がみられており、引き続き老朽化対策を実施する。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なお、図書館及び一般廃棄物処理施設の減価償却率は類似団体を下回っている一方で、一人当たり面積</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一人当たり有形固定資産（償却資産）額</a:t>
          </a:r>
          <a:r>
            <a:rPr kumimoji="1" lang="ja-JP" altLang="ja-JP" sz="1100">
              <a:solidFill>
                <a:sysClr val="windowText" lastClr="000000"/>
              </a:solidFill>
              <a:effectLst/>
              <a:latin typeface="+mn-lt"/>
              <a:ea typeface="+mn-ea"/>
              <a:cs typeface="+mn-cs"/>
            </a:rPr>
            <a:t>は</a:t>
          </a:r>
          <a:r>
            <a:rPr kumimoji="1" lang="ja-JP" altLang="en-US" sz="1100">
              <a:solidFill>
                <a:sysClr val="windowText" lastClr="000000"/>
              </a:solidFill>
              <a:effectLst/>
              <a:latin typeface="+mn-lt"/>
              <a:ea typeface="+mn-ea"/>
              <a:cs typeface="+mn-cs"/>
            </a:rPr>
            <a:t>それぞれ</a:t>
          </a:r>
          <a:r>
            <a:rPr kumimoji="1" lang="ja-JP" altLang="ja-JP" sz="1100">
              <a:solidFill>
                <a:sysClr val="windowText" lastClr="000000"/>
              </a:solidFill>
              <a:effectLst/>
              <a:latin typeface="+mn-lt"/>
              <a:ea typeface="+mn-ea"/>
              <a:cs typeface="+mn-cs"/>
            </a:rPr>
            <a:t>上回っており、維持管理費と更新時の負担が過大にならないよう引き続き注意する必要がある。</a:t>
          </a:r>
          <a:endParaRPr lang="ja-JP" altLang="ja-JP" sz="14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54,215
53,676
38.51
20,605,830
19,908,046
503,054
11,258,726
4,514,677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近年は概ね横ばいで推移している。平成２７年度からは属する類型が</a:t>
          </a:r>
          <a:r>
            <a:rPr kumimoji="1" lang="en-US" altLang="ja-JP" sz="1300">
              <a:latin typeface="ＭＳ Ｐゴシック" panose="020B0600070205080204" pitchFamily="50" charset="-128"/>
              <a:ea typeface="ＭＳ Ｐゴシック" panose="020B0600070205080204" pitchFamily="50" charset="-128"/>
            </a:rPr>
            <a:t>Ⅱ</a:t>
          </a:r>
          <a:r>
            <a:rPr kumimoji="1" lang="ja-JP" altLang="en-US" sz="1300">
              <a:latin typeface="ＭＳ Ｐゴシック" panose="020B0600070205080204" pitchFamily="50" charset="-128"/>
              <a:ea typeface="ＭＳ Ｐゴシック" panose="020B0600070205080204" pitchFamily="50" charset="-128"/>
            </a:rPr>
            <a:t>－１から</a:t>
          </a:r>
          <a:r>
            <a:rPr kumimoji="1" lang="en-US" altLang="ja-JP" sz="1300">
              <a:latin typeface="ＭＳ Ｐゴシック" panose="020B0600070205080204" pitchFamily="50" charset="-128"/>
              <a:ea typeface="ＭＳ Ｐゴシック" panose="020B0600070205080204" pitchFamily="50" charset="-128"/>
            </a:rPr>
            <a:t>Ⅱ</a:t>
          </a:r>
          <a:r>
            <a:rPr kumimoji="1" lang="ja-JP" altLang="en-US" sz="1300">
              <a:latin typeface="ＭＳ Ｐゴシック" panose="020B0600070205080204" pitchFamily="50" charset="-128"/>
              <a:ea typeface="ＭＳ Ｐゴシック" panose="020B0600070205080204" pitchFamily="50" charset="-128"/>
            </a:rPr>
            <a:t>－３へ変更となり、税収は増加傾向にあるが、類型内では税収が低い水準であることから、団体平均を下回っている。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125942</xdr:rowOff>
    </xdr:from>
    <xdr:to>
      <xdr:col>23</xdr:col>
      <xdr:colOff>133350</xdr:colOff>
      <xdr:row>42</xdr:row>
      <xdr:rowOff>146050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268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125942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105833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105833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75142</xdr:rowOff>
    </xdr:from>
    <xdr:to>
      <xdr:col>19</xdr:col>
      <xdr:colOff>184150</xdr:colOff>
      <xdr:row>43</xdr:row>
      <xdr:rowOff>5292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161519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6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全国平均及び類似団体平均を下回る比率ではあるが、扶助費の増加傾向が続いている状況である。今後、硬直化が進まないように、引き続き自主財源の確保や経常経費の削減に努めていく。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19896</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35446"/>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106273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19896</xdr:rowOff>
    </xdr:from>
    <xdr:to>
      <xdr:col>24</xdr:col>
      <xdr:colOff>12700</xdr:colOff>
      <xdr:row>59</xdr:row>
      <xdr:rowOff>19896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102870</xdr:rowOff>
    </xdr:from>
    <xdr:to>
      <xdr:col>23</xdr:col>
      <xdr:colOff>133350</xdr:colOff>
      <xdr:row>59</xdr:row>
      <xdr:rowOff>19896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046970"/>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102870</xdr:rowOff>
    </xdr:from>
    <xdr:to>
      <xdr:col>19</xdr:col>
      <xdr:colOff>133350</xdr:colOff>
      <xdr:row>61</xdr:row>
      <xdr:rowOff>46990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046970"/>
          <a:ext cx="889000" cy="45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138006</xdr:rowOff>
    </xdr:from>
    <xdr:to>
      <xdr:col>15</xdr:col>
      <xdr:colOff>82550</xdr:colOff>
      <xdr:row>61</xdr:row>
      <xdr:rowOff>46990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42500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52917</xdr:rowOff>
    </xdr:from>
    <xdr:to>
      <xdr:col>15</xdr:col>
      <xdr:colOff>133350</xdr:colOff>
      <xdr:row>64</xdr:row>
      <xdr:rowOff>154517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139294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138006</xdr:rowOff>
    </xdr:from>
    <xdr:to>
      <xdr:col>11</xdr:col>
      <xdr:colOff>31750</xdr:colOff>
      <xdr:row>61</xdr:row>
      <xdr:rowOff>30904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2500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4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155381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140546</xdr:rowOff>
    </xdr:from>
    <xdr:to>
      <xdr:col>23</xdr:col>
      <xdr:colOff>184150</xdr:colOff>
      <xdr:row>59</xdr:row>
      <xdr:rowOff>70696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08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61823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0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52070</xdr:rowOff>
    </xdr:from>
    <xdr:to>
      <xdr:col>19</xdr:col>
      <xdr:colOff>184150</xdr:colOff>
      <xdr:row>58</xdr:row>
      <xdr:rowOff>153670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163847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765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167640</xdr:rowOff>
    </xdr:from>
    <xdr:to>
      <xdr:col>15</xdr:col>
      <xdr:colOff>133350</xdr:colOff>
      <xdr:row>61</xdr:row>
      <xdr:rowOff>97790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107967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87206</xdr:rowOff>
    </xdr:from>
    <xdr:to>
      <xdr:col>11</xdr:col>
      <xdr:colOff>82550</xdr:colOff>
      <xdr:row>61</xdr:row>
      <xdr:rowOff>17356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27533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151554</xdr:rowOff>
    </xdr:from>
    <xdr:to>
      <xdr:col>7</xdr:col>
      <xdr:colOff>31750</xdr:colOff>
      <xdr:row>61</xdr:row>
      <xdr:rowOff>81704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91881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20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人件費については、従来から職員少人数体制の維持に努めているため、物件費等とあわせても全国平均及び類似団体内平均を大きく下回っている。</a:t>
          </a:r>
        </a:p>
        <a:p>
          <a:r>
            <a:rPr kumimoji="1" lang="ja-JP" altLang="en-US" sz="1300">
              <a:latin typeface="ＭＳ Ｐゴシック" panose="020B0600070205080204" pitchFamily="50" charset="-128"/>
              <a:ea typeface="ＭＳ Ｐゴシック" panose="020B0600070205080204" pitchFamily="50" charset="-128"/>
            </a:rPr>
            <a:t>令和４年度においては、新型コロナウイルスワクチン接種事業費（物件費）は減少であったが、ごみ処理施設運転管理費（物件費）の増加、商品券発送事業費（物件費）の皆増により、人口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人当たり決算額は</a:t>
          </a:r>
          <a:r>
            <a:rPr kumimoji="1" lang="en-US" altLang="ja-JP" sz="1300">
              <a:latin typeface="ＭＳ Ｐゴシック" panose="020B0600070205080204" pitchFamily="50" charset="-128"/>
              <a:ea typeface="ＭＳ Ｐゴシック" panose="020B0600070205080204" pitchFamily="50" charset="-128"/>
            </a:rPr>
            <a:t>4,139</a:t>
          </a:r>
          <a:r>
            <a:rPr kumimoji="1" lang="ja-JP" altLang="en-US" sz="1300">
              <a:latin typeface="ＭＳ Ｐゴシック" panose="020B0600070205080204" pitchFamily="50" charset="-128"/>
              <a:ea typeface="ＭＳ Ｐゴシック" panose="020B0600070205080204" pitchFamily="50" charset="-128"/>
            </a:rPr>
            <a:t>円増加した。</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147617</xdr:rowOff>
    </xdr:from>
    <xdr:to>
      <xdr:col>23</xdr:col>
      <xdr:colOff>133350</xdr:colOff>
      <xdr:row>89</xdr:row>
      <xdr:rowOff>118769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206517"/>
          <a:ext cx="0" cy="1171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90846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49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118769</xdr:rowOff>
    </xdr:from>
    <xdr:to>
      <xdr:col>24</xdr:col>
      <xdr:colOff>12700</xdr:colOff>
      <xdr:row>89</xdr:row>
      <xdr:rowOff>118769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77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62544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94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147617</xdr:rowOff>
    </xdr:from>
    <xdr:to>
      <xdr:col>24</xdr:col>
      <xdr:colOff>12700</xdr:colOff>
      <xdr:row>82</xdr:row>
      <xdr:rowOff>147617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206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114326</xdr:rowOff>
    </xdr:from>
    <xdr:to>
      <xdr:col>23</xdr:col>
      <xdr:colOff>133350</xdr:colOff>
      <xdr:row>82</xdr:row>
      <xdr:rowOff>147617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73226"/>
          <a:ext cx="838200" cy="3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16600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4184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44523</xdr:rowOff>
    </xdr:from>
    <xdr:to>
      <xdr:col>23</xdr:col>
      <xdr:colOff>184150</xdr:colOff>
      <xdr:row>84</xdr:row>
      <xdr:rowOff>146123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4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114326</xdr:rowOff>
    </xdr:from>
    <xdr:to>
      <xdr:col>19</xdr:col>
      <xdr:colOff>133350</xdr:colOff>
      <xdr:row>82</xdr:row>
      <xdr:rowOff>128530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173226"/>
          <a:ext cx="889000" cy="1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12809</xdr:rowOff>
    </xdr:from>
    <xdr:to>
      <xdr:col>19</xdr:col>
      <xdr:colOff>184150</xdr:colOff>
      <xdr:row>84</xdr:row>
      <xdr:rowOff>114409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414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99186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500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11871</xdr:rowOff>
    </xdr:from>
    <xdr:to>
      <xdr:col>15</xdr:col>
      <xdr:colOff>82550</xdr:colOff>
      <xdr:row>82</xdr:row>
      <xdr:rowOff>128530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70771"/>
          <a:ext cx="889000" cy="11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119196</xdr:rowOff>
    </xdr:from>
    <xdr:to>
      <xdr:col>15</xdr:col>
      <xdr:colOff>133350</xdr:colOff>
      <xdr:row>84</xdr:row>
      <xdr:rowOff>49346</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4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34123</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43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11871</xdr:rowOff>
    </xdr:from>
    <xdr:to>
      <xdr:col>11</xdr:col>
      <xdr:colOff>31750</xdr:colOff>
      <xdr:row>82</xdr:row>
      <xdr:rowOff>38123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070771"/>
          <a:ext cx="889000" cy="2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27798</xdr:rowOff>
    </xdr:from>
    <xdr:to>
      <xdr:col>11</xdr:col>
      <xdr:colOff>82550</xdr:colOff>
      <xdr:row>83</xdr:row>
      <xdr:rowOff>129398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5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114175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4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168949</xdr:rowOff>
    </xdr:from>
    <xdr:to>
      <xdr:col>7</xdr:col>
      <xdr:colOff>31750</xdr:colOff>
      <xdr:row>83</xdr:row>
      <xdr:rowOff>99099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22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83876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314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96817</xdr:rowOff>
    </xdr:from>
    <xdr:to>
      <xdr:col>23</xdr:col>
      <xdr:colOff>184150</xdr:colOff>
      <xdr:row>83</xdr:row>
      <xdr:rowOff>26967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5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18094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76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63526</xdr:rowOff>
    </xdr:from>
    <xdr:to>
      <xdr:col>19</xdr:col>
      <xdr:colOff>184150</xdr:colOff>
      <xdr:row>82</xdr:row>
      <xdr:rowOff>165126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2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3853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91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77730</xdr:rowOff>
    </xdr:from>
    <xdr:to>
      <xdr:col>15</xdr:col>
      <xdr:colOff>133350</xdr:colOff>
      <xdr:row>83</xdr:row>
      <xdr:rowOff>7880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3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18057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05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132521</xdr:rowOff>
    </xdr:from>
    <xdr:to>
      <xdr:col>11</xdr:col>
      <xdr:colOff>82550</xdr:colOff>
      <xdr:row>82</xdr:row>
      <xdr:rowOff>62671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1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72848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8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158773</xdr:rowOff>
    </xdr:from>
    <xdr:to>
      <xdr:col>7</xdr:col>
      <xdr:colOff>31750</xdr:colOff>
      <xdr:row>82</xdr:row>
      <xdr:rowOff>88923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4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99100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815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全国平均及び類似団体内平均を下回る状況で推移しており、今後も、引き続き給与の適正化に努める。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15571"/>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28121</xdr:rowOff>
    </xdr:from>
    <xdr:to>
      <xdr:col>81</xdr:col>
      <xdr:colOff>44450</xdr:colOff>
      <xdr:row>81</xdr:row>
      <xdr:rowOff>97064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3915571"/>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28121</xdr:rowOff>
    </xdr:from>
    <xdr:to>
      <xdr:col>77</xdr:col>
      <xdr:colOff>44450</xdr:colOff>
      <xdr:row>81</xdr:row>
      <xdr:rowOff>45357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39155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45357</xdr:rowOff>
    </xdr:from>
    <xdr:to>
      <xdr:col>72</xdr:col>
      <xdr:colOff>203200</xdr:colOff>
      <xdr:row>83</xdr:row>
      <xdr:rowOff>81643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3932807"/>
          <a:ext cx="889000" cy="37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47171</xdr:rowOff>
    </xdr:from>
    <xdr:to>
      <xdr:col>68</xdr:col>
      <xdr:colOff>152400</xdr:colOff>
      <xdr:row>83</xdr:row>
      <xdr:rowOff>81643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2775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46264</xdr:rowOff>
    </xdr:from>
    <xdr:to>
      <xdr:col>81</xdr:col>
      <xdr:colOff>95250</xdr:colOff>
      <xdr:row>81</xdr:row>
      <xdr:rowOff>147864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138991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3854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148771</xdr:rowOff>
    </xdr:from>
    <xdr:to>
      <xdr:col>77</xdr:col>
      <xdr:colOff>95250</xdr:colOff>
      <xdr:row>81</xdr:row>
      <xdr:rowOff>78921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89098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633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166007</xdr:rowOff>
    </xdr:from>
    <xdr:to>
      <xdr:col>73</xdr:col>
      <xdr:colOff>44450</xdr:colOff>
      <xdr:row>81</xdr:row>
      <xdr:rowOff>96157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38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106334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6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30843</xdr:rowOff>
    </xdr:from>
    <xdr:to>
      <xdr:col>68</xdr:col>
      <xdr:colOff>203200</xdr:colOff>
      <xdr:row>83</xdr:row>
      <xdr:rowOff>132443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142620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167821</xdr:rowOff>
    </xdr:from>
    <xdr:to>
      <xdr:col>64</xdr:col>
      <xdr:colOff>152400</xdr:colOff>
      <xdr:row>83</xdr:row>
      <xdr:rowOff>97971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108148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399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制施行後から人口の増加が続いていたが、近年は横ばいで推移している状況であり、職員数についても、退職者等の欠員補充程度にとどめているため、人口１，０００人当たり職員数は同水準で推移している。今後も、市民サービスの低下をきたすことがないよう人員配置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28469</xdr:rowOff>
    </xdr:from>
    <xdr:to>
      <xdr:col>81</xdr:col>
      <xdr:colOff>44450</xdr:colOff>
      <xdr:row>67</xdr:row>
      <xdr:rowOff>37782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72569"/>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9859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9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37782</xdr:rowOff>
    </xdr:from>
    <xdr:to>
      <xdr:col>81</xdr:col>
      <xdr:colOff>133350</xdr:colOff>
      <xdr:row>67</xdr:row>
      <xdr:rowOff>37782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114846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71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28469</xdr:rowOff>
    </xdr:from>
    <xdr:to>
      <xdr:col>81</xdr:col>
      <xdr:colOff>133350</xdr:colOff>
      <xdr:row>58</xdr:row>
      <xdr:rowOff>28469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7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19896</xdr:rowOff>
    </xdr:from>
    <xdr:to>
      <xdr:col>81</xdr:col>
      <xdr:colOff>44450</xdr:colOff>
      <xdr:row>59</xdr:row>
      <xdr:rowOff>44027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13544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135696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22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44027</xdr:rowOff>
    </xdr:from>
    <xdr:to>
      <xdr:col>77</xdr:col>
      <xdr:colOff>44450</xdr:colOff>
      <xdr:row>59</xdr:row>
      <xdr:rowOff>46038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159577"/>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157586</xdr:rowOff>
    </xdr:from>
    <xdr:to>
      <xdr:col>77</xdr:col>
      <xdr:colOff>95250</xdr:colOff>
      <xdr:row>61</xdr:row>
      <xdr:rowOff>87736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72513</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46038</xdr:rowOff>
    </xdr:from>
    <xdr:to>
      <xdr:col>72</xdr:col>
      <xdr:colOff>203200</xdr:colOff>
      <xdr:row>59</xdr:row>
      <xdr:rowOff>72179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161588"/>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131445</xdr:rowOff>
    </xdr:from>
    <xdr:to>
      <xdr:col>73</xdr:col>
      <xdr:colOff>44450</xdr:colOff>
      <xdr:row>61</xdr:row>
      <xdr:rowOff>61595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46372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44027</xdr:rowOff>
    </xdr:from>
    <xdr:to>
      <xdr:col>68</xdr:col>
      <xdr:colOff>152400</xdr:colOff>
      <xdr:row>59</xdr:row>
      <xdr:rowOff>72179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159577"/>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117369</xdr:rowOff>
    </xdr:from>
    <xdr:to>
      <xdr:col>68</xdr:col>
      <xdr:colOff>203200</xdr:colOff>
      <xdr:row>61</xdr:row>
      <xdr:rowOff>47519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32296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101282</xdr:rowOff>
    </xdr:from>
    <xdr:to>
      <xdr:col>64</xdr:col>
      <xdr:colOff>152400</xdr:colOff>
      <xdr:row>61</xdr:row>
      <xdr:rowOff>31432</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16209</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140546</xdr:rowOff>
    </xdr:from>
    <xdr:to>
      <xdr:col>81</xdr:col>
      <xdr:colOff>95250</xdr:colOff>
      <xdr:row>59</xdr:row>
      <xdr:rowOff>70696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08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157073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9929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164677</xdr:rowOff>
    </xdr:from>
    <xdr:to>
      <xdr:col>77</xdr:col>
      <xdr:colOff>95250</xdr:colOff>
      <xdr:row>59</xdr:row>
      <xdr:rowOff>94827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105004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877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166688</xdr:rowOff>
    </xdr:from>
    <xdr:to>
      <xdr:col>73</xdr:col>
      <xdr:colOff>44450</xdr:colOff>
      <xdr:row>59</xdr:row>
      <xdr:rowOff>96838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11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107015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87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21379</xdr:rowOff>
    </xdr:from>
    <xdr:to>
      <xdr:col>68</xdr:col>
      <xdr:colOff>203200</xdr:colOff>
      <xdr:row>59</xdr:row>
      <xdr:rowOff>122979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13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133156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90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164677</xdr:rowOff>
    </xdr:from>
    <xdr:to>
      <xdr:col>64</xdr:col>
      <xdr:colOff>152400</xdr:colOff>
      <xdr:row>59</xdr:row>
      <xdr:rowOff>94827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105004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87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三ヵ年の平均により算出される比率であり、堅調に改善してきたが、平成２９年度以降は下水道事業会計における公債費により比率は悪化傾向となっている。全国平均及び類似団体内平均を下回る水準ではあるが、市の重点事業として下水道整備を推進しており、下水道事業債の発行が多額となっていることから、下水道事業会計における公債費の状況には、引き続き留意していく必要があ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5762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22437</xdr:rowOff>
    </xdr:from>
    <xdr:to>
      <xdr:col>81</xdr:col>
      <xdr:colOff>44450</xdr:colOff>
      <xdr:row>40</xdr:row>
      <xdr:rowOff>46567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88043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40</xdr:row>
      <xdr:rowOff>46567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904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47431</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07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46567</xdr:rowOff>
    </xdr:from>
    <xdr:to>
      <xdr:col>72</xdr:col>
      <xdr:colOff>203200</xdr:colOff>
      <xdr:row>40</xdr:row>
      <xdr:rowOff>46567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904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22437</xdr:rowOff>
    </xdr:from>
    <xdr:to>
      <xdr:col>68</xdr:col>
      <xdr:colOff>152400</xdr:colOff>
      <xdr:row>40</xdr:row>
      <xdr:rowOff>46567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88043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143087</xdr:rowOff>
    </xdr:from>
    <xdr:to>
      <xdr:col>81</xdr:col>
      <xdr:colOff>95250</xdr:colOff>
      <xdr:row>40</xdr:row>
      <xdr:rowOff>73237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159614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67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167217</xdr:rowOff>
    </xdr:from>
    <xdr:to>
      <xdr:col>77</xdr:col>
      <xdr:colOff>95250</xdr:colOff>
      <xdr:row>40</xdr:row>
      <xdr:rowOff>97367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167217</xdr:rowOff>
    </xdr:from>
    <xdr:to>
      <xdr:col>73</xdr:col>
      <xdr:colOff>44450</xdr:colOff>
      <xdr:row>40</xdr:row>
      <xdr:rowOff>97367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167217</xdr:rowOff>
    </xdr:from>
    <xdr:to>
      <xdr:col>68</xdr:col>
      <xdr:colOff>203200</xdr:colOff>
      <xdr:row>40</xdr:row>
      <xdr:rowOff>97367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107544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143087</xdr:rowOff>
    </xdr:from>
    <xdr:to>
      <xdr:col>64</xdr:col>
      <xdr:colOff>152400</xdr:colOff>
      <xdr:row>40</xdr:row>
      <xdr:rowOff>73237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83414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の大部分となる地方債について、公債費負担軽減のため、借入時の交渉による据置期間の廃止、交付税措置のない地方債の発行抑制、財源の許す範囲での繰上償還を行っているため、全国平均及び類似団体内平均を下回っており、平成２４年度決算から比率が「な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94968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6676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67045</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401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94968</xdr:rowOff>
    </xdr:from>
    <xdr:to>
      <xdr:col>81</xdr:col>
      <xdr:colOff>133350</xdr:colOff>
      <xdr:row>23</xdr:row>
      <xdr:rowOff>94968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40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124759</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5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21590</xdr:rowOff>
    </xdr:from>
    <xdr:to>
      <xdr:col>73</xdr:col>
      <xdr:colOff>44450</xdr:colOff>
      <xdr:row>15</xdr:row>
      <xdr:rowOff>123190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44379</xdr:rowOff>
    </xdr:from>
    <xdr:to>
      <xdr:col>68</xdr:col>
      <xdr:colOff>203200</xdr:colOff>
      <xdr:row>15</xdr:row>
      <xdr:rowOff>145979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156156</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72531</xdr:rowOff>
    </xdr:from>
    <xdr:to>
      <xdr:col>64</xdr:col>
      <xdr:colOff>152400</xdr:colOff>
      <xdr:row>16</xdr:row>
      <xdr:rowOff>2681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12858</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54,215
53,676
38.51
20,605,830
19,908,046
503,054
11,258,726
4,514,677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従来から職員の少人数体制を維持しており、全国平均及び類似団体内平均より低い水準で推移している。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123190</xdr:rowOff>
    </xdr:from>
    <xdr:to>
      <xdr:col>24</xdr:col>
      <xdr:colOff>25400</xdr:colOff>
      <xdr:row>34</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7810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xdr:rowOff>
    </xdr:from>
    <xdr:to>
      <xdr:col>19</xdr:col>
      <xdr:colOff>187325</xdr:colOff>
      <xdr:row>34</xdr:row>
      <xdr:rowOff>104140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8420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5080</xdr:rowOff>
    </xdr:from>
    <xdr:to>
      <xdr:col>15</xdr:col>
      <xdr:colOff>98425</xdr:colOff>
      <xdr:row>34</xdr:row>
      <xdr:rowOff>104140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8343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5080</xdr:rowOff>
    </xdr:from>
    <xdr:to>
      <xdr:col>11</xdr:col>
      <xdr:colOff>9525</xdr:colOff>
      <xdr:row>34</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834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72390</xdr:rowOff>
    </xdr:from>
    <xdr:to>
      <xdr:col>24</xdr:col>
      <xdr:colOff>76200</xdr:colOff>
      <xdr:row>34</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73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152417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133350</xdr:rowOff>
    </xdr:from>
    <xdr:to>
      <xdr:col>20</xdr:col>
      <xdr:colOff>38100</xdr:colOff>
      <xdr:row>34</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73677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6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53340</xdr:rowOff>
    </xdr:from>
    <xdr:to>
      <xdr:col>15</xdr:col>
      <xdr:colOff>149225</xdr:colOff>
      <xdr:row>34</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165117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125730</xdr:rowOff>
    </xdr:from>
    <xdr:to>
      <xdr:col>11</xdr:col>
      <xdr:colOff>60325</xdr:colOff>
      <xdr:row>34</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66057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133350</xdr:rowOff>
    </xdr:from>
    <xdr:to>
      <xdr:col>6</xdr:col>
      <xdr:colOff>171450</xdr:colOff>
      <xdr:row>34</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73677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ごみ処理施設運転管理等業務委託料等の増減に伴い比率が上下しているものの、ほぼ類似団体内平均と同水準で推移しているが、改善するよう今後も、引き続き経常的な物件費の削減に努める。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81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xdr:rowOff>
    </xdr:from>
    <xdr:to>
      <xdr:col>82</xdr:col>
      <xdr:colOff>107950</xdr:colOff>
      <xdr:row>15</xdr:row>
      <xdr:rowOff>46990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730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61993</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0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xdr:rowOff>
    </xdr:from>
    <xdr:to>
      <xdr:col>78</xdr:col>
      <xdr:colOff>69850</xdr:colOff>
      <xdr:row>16</xdr:row>
      <xdr:rowOff>21844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573020"/>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151638</xdr:rowOff>
    </xdr:from>
    <xdr:to>
      <xdr:col>78</xdr:col>
      <xdr:colOff>120650</xdr:colOff>
      <xdr:row>16</xdr:row>
      <xdr:rowOff>81788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66565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0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74422</xdr:rowOff>
    </xdr:from>
    <xdr:to>
      <xdr:col>73</xdr:col>
      <xdr:colOff>180975</xdr:colOff>
      <xdr:row>16</xdr:row>
      <xdr:rowOff>21844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4617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74422</xdr:rowOff>
    </xdr:from>
    <xdr:to>
      <xdr:col>69</xdr:col>
      <xdr:colOff>92075</xdr:colOff>
      <xdr:row>16</xdr:row>
      <xdr:rowOff>49276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4617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71628</xdr:rowOff>
    </xdr:from>
    <xdr:to>
      <xdr:col>69</xdr:col>
      <xdr:colOff>142875</xdr:colOff>
      <xdr:row>17</xdr:row>
      <xdr:rowOff>1778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158005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148861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12717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121920</xdr:rowOff>
    </xdr:from>
    <xdr:to>
      <xdr:col>78</xdr:col>
      <xdr:colOff>120650</xdr:colOff>
      <xdr:row>15</xdr:row>
      <xdr:rowOff>52070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142494</xdr:rowOff>
    </xdr:from>
    <xdr:to>
      <xdr:col>74</xdr:col>
      <xdr:colOff>31750</xdr:colOff>
      <xdr:row>16</xdr:row>
      <xdr:rowOff>72644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82821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23622</xdr:rowOff>
    </xdr:from>
    <xdr:to>
      <xdr:col>69</xdr:col>
      <xdr:colOff>142875</xdr:colOff>
      <xdr:row>15</xdr:row>
      <xdr:rowOff>125222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135399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6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169926</xdr:rowOff>
    </xdr:from>
    <xdr:to>
      <xdr:col>65</xdr:col>
      <xdr:colOff>53975</xdr:colOff>
      <xdr:row>16</xdr:row>
      <xdr:rowOff>100076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110253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1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令和４年度は、普通交付税の増等により経常一般財源の歳入が増加したが、削減が困難である障害者総合支援給付、生活保護等の社会保障費は増加したため、昨年度よりも比率は悪化している。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567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7637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56</xdr:row>
      <xdr:rowOff>149860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520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8907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50800</xdr:rowOff>
    </xdr:from>
    <xdr:to>
      <xdr:col>19</xdr:col>
      <xdr:colOff>187325</xdr:colOff>
      <xdr:row>56</xdr:row>
      <xdr:rowOff>149860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6520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66057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149860</xdr:rowOff>
    </xdr:from>
    <xdr:to>
      <xdr:col>15</xdr:col>
      <xdr:colOff>98425</xdr:colOff>
      <xdr:row>57</xdr:row>
      <xdr:rowOff>1270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751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86360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96537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157480</xdr:rowOff>
    </xdr:from>
    <xdr:to>
      <xdr:col>11</xdr:col>
      <xdr:colOff>9525</xdr:colOff>
      <xdr:row>57</xdr:row>
      <xdr:rowOff>1270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758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30480</xdr:rowOff>
    </xdr:from>
    <xdr:to>
      <xdr:col>11</xdr:col>
      <xdr:colOff>60325</xdr:colOff>
      <xdr:row>56</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142257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104157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99060</xdr:rowOff>
    </xdr:from>
    <xdr:to>
      <xdr:col>24</xdr:col>
      <xdr:colOff>76200</xdr:colOff>
      <xdr:row>57</xdr:row>
      <xdr:rowOff>29210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71137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99060</xdr:rowOff>
    </xdr:from>
    <xdr:to>
      <xdr:col>15</xdr:col>
      <xdr:colOff>149225</xdr:colOff>
      <xdr:row>57</xdr:row>
      <xdr:rowOff>29210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13987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121920</xdr:rowOff>
    </xdr:from>
    <xdr:to>
      <xdr:col>11</xdr:col>
      <xdr:colOff>60325</xdr:colOff>
      <xdr:row>57</xdr:row>
      <xdr:rowOff>52070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36847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106680</xdr:rowOff>
    </xdr:from>
    <xdr:to>
      <xdr:col>6</xdr:col>
      <xdr:colOff>171450</xdr:colOff>
      <xdr:row>57</xdr:row>
      <xdr:rowOff>36830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21607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国民健康保険特別会計、介護保険特別会計、後期高齢者医療事業会計への繰出金が増加しているため、特別会計における財政運営の健全化に努める。</a:t>
          </a:r>
        </a:p>
        <a:p>
          <a:r>
            <a:rPr kumimoji="1" lang="ja-JP" altLang="en-US" sz="1300">
              <a:latin typeface="ＭＳ Ｐゴシック" panose="020B0600070205080204" pitchFamily="50" charset="-128"/>
              <a:ea typeface="ＭＳ Ｐゴシック" panose="020B0600070205080204" pitchFamily="50" charset="-128"/>
            </a:rPr>
            <a:t>なお、令和２年度から、下水道事業会計の企業会計移行に伴う繰出金の性質変更により減少している。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62</xdr:row>
      <xdr:rowOff>63500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3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6350</xdr:rowOff>
    </xdr:from>
    <xdr:to>
      <xdr:col>82</xdr:col>
      <xdr:colOff>196850</xdr:colOff>
      <xdr:row>53</xdr:row>
      <xdr:rowOff>6350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114300</xdr:rowOff>
    </xdr:from>
    <xdr:to>
      <xdr:col>82</xdr:col>
      <xdr:colOff>107950</xdr:colOff>
      <xdr:row>57</xdr:row>
      <xdr:rowOff>19050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715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67327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114300</xdr:rowOff>
    </xdr:from>
    <xdr:to>
      <xdr:col>78</xdr:col>
      <xdr:colOff>69850</xdr:colOff>
      <xdr:row>57</xdr:row>
      <xdr:rowOff>19050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715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107950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92727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6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19050</xdr:rowOff>
    </xdr:from>
    <xdr:to>
      <xdr:col>73</xdr:col>
      <xdr:colOff>180975</xdr:colOff>
      <xdr:row>61</xdr:row>
      <xdr:rowOff>44450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791700"/>
          <a:ext cx="889000" cy="71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120650</xdr:rowOff>
    </xdr:from>
    <xdr:to>
      <xdr:col>74</xdr:col>
      <xdr:colOff>31750</xdr:colOff>
      <xdr:row>58</xdr:row>
      <xdr:rowOff>50800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35577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76200</xdr:rowOff>
    </xdr:from>
    <xdr:to>
      <xdr:col>69</xdr:col>
      <xdr:colOff>92075</xdr:colOff>
      <xdr:row>61</xdr:row>
      <xdr:rowOff>44450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3632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139700</xdr:rowOff>
    </xdr:from>
    <xdr:to>
      <xdr:col>82</xdr:col>
      <xdr:colOff>158750</xdr:colOff>
      <xdr:row>57</xdr:row>
      <xdr:rowOff>69850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156227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63500</xdr:rowOff>
    </xdr:from>
    <xdr:to>
      <xdr:col>78</xdr:col>
      <xdr:colOff>120650</xdr:colOff>
      <xdr:row>56</xdr:row>
      <xdr:rowOff>165100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3827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139700</xdr:rowOff>
    </xdr:from>
    <xdr:to>
      <xdr:col>74</xdr:col>
      <xdr:colOff>31750</xdr:colOff>
      <xdr:row>57</xdr:row>
      <xdr:rowOff>69850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80027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165100</xdr:rowOff>
    </xdr:from>
    <xdr:to>
      <xdr:col>69</xdr:col>
      <xdr:colOff>142875</xdr:colOff>
      <xdr:row>61</xdr:row>
      <xdr:rowOff>95250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80027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25400</xdr:rowOff>
    </xdr:from>
    <xdr:to>
      <xdr:col>65</xdr:col>
      <xdr:colOff>53975</xdr:colOff>
      <xdr:row>60</xdr:row>
      <xdr:rowOff>127000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111777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補助費は一部事務組合に対する負担金に大きく左右されるため、関係一部事務組合における財政運営の健全化に引き続き努める。</a:t>
          </a:r>
        </a:p>
        <a:p>
          <a:r>
            <a:rPr kumimoji="1" lang="ja-JP" altLang="en-US" sz="1300">
              <a:latin typeface="ＭＳ Ｐゴシック" panose="020B0600070205080204" pitchFamily="50" charset="-128"/>
              <a:ea typeface="ＭＳ Ｐゴシック" panose="020B0600070205080204" pitchFamily="50" charset="-128"/>
            </a:rPr>
            <a:t>なお、令和２年度から、下水道事業会計の企業会計移行に伴う繰出金の性質変更により増加している。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39</xdr:row>
      <xdr:rowOff>120142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7857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92219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120142</xdr:rowOff>
    </xdr:from>
    <xdr:to>
      <xdr:col>82</xdr:col>
      <xdr:colOff>196850</xdr:colOff>
      <xdr:row>39</xdr:row>
      <xdr:rowOff>120142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115570</xdr:rowOff>
    </xdr:from>
    <xdr:to>
      <xdr:col>82</xdr:col>
      <xdr:colOff>107950</xdr:colOff>
      <xdr:row>37</xdr:row>
      <xdr:rowOff>124714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45922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83583</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084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124714</xdr:rowOff>
    </xdr:from>
    <xdr:to>
      <xdr:col>78</xdr:col>
      <xdr:colOff>69850</xdr:colOff>
      <xdr:row>37</xdr:row>
      <xdr:rowOff>129286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4683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37</xdr:row>
      <xdr:rowOff>129286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285484"/>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108712</xdr:rowOff>
    </xdr:from>
    <xdr:to>
      <xdr:col>69</xdr:col>
      <xdr:colOff>92075</xdr:colOff>
      <xdr:row>36</xdr:row>
      <xdr:rowOff>113284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2809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36847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73914</xdr:rowOff>
    </xdr:from>
    <xdr:to>
      <xdr:col>78</xdr:col>
      <xdr:colOff>120650</xdr:colOff>
      <xdr:row>38</xdr:row>
      <xdr:rowOff>4064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78486</xdr:rowOff>
    </xdr:from>
    <xdr:to>
      <xdr:col>74</xdr:col>
      <xdr:colOff>31750</xdr:colOff>
      <xdr:row>38</xdr:row>
      <xdr:rowOff>8636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164863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公債費負担軽減のため、交付税措置のない地方債の発行を抑制し、財源の許す範囲で銀行等引受債の繰上償還を実施していることから、全国平均及び類似団体内平均を下回っている。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26415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814300"/>
          <a:ext cx="0" cy="92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169942</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26415</xdr:rowOff>
    </xdr:from>
    <xdr:to>
      <xdr:col>24</xdr:col>
      <xdr:colOff>114300</xdr:colOff>
      <xdr:row>80</xdr:row>
      <xdr:rowOff>26415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21844</xdr:rowOff>
    </xdr:from>
    <xdr:to>
      <xdr:col>24</xdr:col>
      <xdr:colOff>25400</xdr:colOff>
      <xdr:row>76</xdr:row>
      <xdr:rowOff>35561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052044"/>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130573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35561</xdr:rowOff>
    </xdr:from>
    <xdr:to>
      <xdr:col>19</xdr:col>
      <xdr:colOff>187325</xdr:colOff>
      <xdr:row>76</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06576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140208</xdr:rowOff>
    </xdr:from>
    <xdr:to>
      <xdr:col>20</xdr:col>
      <xdr:colOff>38100</xdr:colOff>
      <xdr:row>77</xdr:row>
      <xdr:rowOff>70358</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55135</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44704</xdr:rowOff>
    </xdr:from>
    <xdr:to>
      <xdr:col>15</xdr:col>
      <xdr:colOff>98425</xdr:colOff>
      <xdr:row>76</xdr:row>
      <xdr:rowOff>53848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0749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44704</xdr:rowOff>
    </xdr:from>
    <xdr:to>
      <xdr:col>11</xdr:col>
      <xdr:colOff>9525</xdr:colOff>
      <xdr:row>76</xdr:row>
      <xdr:rowOff>67563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074904"/>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142494</xdr:rowOff>
    </xdr:from>
    <xdr:to>
      <xdr:col>24</xdr:col>
      <xdr:colOff>76200</xdr:colOff>
      <xdr:row>76</xdr:row>
      <xdr:rowOff>72644</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159021</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84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156211</xdr:rowOff>
    </xdr:from>
    <xdr:to>
      <xdr:col>20</xdr:col>
      <xdr:colOff>38100</xdr:colOff>
      <xdr:row>76</xdr:row>
      <xdr:rowOff>86361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96537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xdr:rowOff>
    </xdr:from>
    <xdr:to>
      <xdr:col>15</xdr:col>
      <xdr:colOff>149225</xdr:colOff>
      <xdr:row>76</xdr:row>
      <xdr:rowOff>104648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114825</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165354</xdr:rowOff>
    </xdr:from>
    <xdr:to>
      <xdr:col>11</xdr:col>
      <xdr:colOff>60325</xdr:colOff>
      <xdr:row>76</xdr:row>
      <xdr:rowOff>95504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105681</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xdr:rowOff>
    </xdr:from>
    <xdr:to>
      <xdr:col>6</xdr:col>
      <xdr:colOff>171450</xdr:colOff>
      <xdr:row>76</xdr:row>
      <xdr:rowOff>118363</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128541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経常的な扶助費、物件費、補助費等の増加により財政構造の硬直化が進んでいる。今後も、引き続き改善に向け、一層の自主財源の確保や経常経費の削減に努める。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7125"/>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36213</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64136</xdr:rowOff>
    </xdr:from>
    <xdr:to>
      <xdr:col>82</xdr:col>
      <xdr:colOff>196850</xdr:colOff>
      <xdr:row>80</xdr:row>
      <xdr:rowOff>64136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127652</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24130</xdr:rowOff>
    </xdr:from>
    <xdr:to>
      <xdr:col>82</xdr:col>
      <xdr:colOff>107950</xdr:colOff>
      <xdr:row>74</xdr:row>
      <xdr:rowOff>104140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271143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36847</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067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24130</xdr:rowOff>
    </xdr:from>
    <xdr:to>
      <xdr:col>78</xdr:col>
      <xdr:colOff>69850</xdr:colOff>
      <xdr:row>75</xdr:row>
      <xdr:rowOff>155575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2711430"/>
          <a:ext cx="889000" cy="30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154939</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139716</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998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109855</xdr:rowOff>
    </xdr:from>
    <xdr:to>
      <xdr:col>73</xdr:col>
      <xdr:colOff>180975</xdr:colOff>
      <xdr:row>75</xdr:row>
      <xdr:rowOff>155575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29686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109855</xdr:rowOff>
    </xdr:from>
    <xdr:to>
      <xdr:col>69</xdr:col>
      <xdr:colOff>92075</xdr:colOff>
      <xdr:row>75</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29686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53340</xdr:rowOff>
    </xdr:from>
    <xdr:to>
      <xdr:col>82</xdr:col>
      <xdr:colOff>158750</xdr:colOff>
      <xdr:row>74</xdr:row>
      <xdr:rowOff>154940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69867</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144780</xdr:rowOff>
    </xdr:from>
    <xdr:to>
      <xdr:col>78</xdr:col>
      <xdr:colOff>120650</xdr:colOff>
      <xdr:row>74</xdr:row>
      <xdr:rowOff>74930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266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85107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429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104775</xdr:rowOff>
    </xdr:from>
    <xdr:to>
      <xdr:col>74</xdr:col>
      <xdr:colOff>31750</xdr:colOff>
      <xdr:row>76</xdr:row>
      <xdr:rowOff>34925</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296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45102</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73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59055</xdr:rowOff>
    </xdr:from>
    <xdr:to>
      <xdr:col>69</xdr:col>
      <xdr:colOff>142875</xdr:colOff>
      <xdr:row>75</xdr:row>
      <xdr:rowOff>160655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170832</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68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76200</xdr:rowOff>
    </xdr:from>
    <xdr:to>
      <xdr:col>65</xdr:col>
      <xdr:colOff>53975</xdr:colOff>
      <xdr:row>76</xdr:row>
      <xdr:rowOff>6350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16527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162481</xdr:rowOff>
    </xdr:from>
    <xdr:to>
      <xdr:col>29</xdr:col>
      <xdr:colOff>127000</xdr:colOff>
      <xdr:row>20</xdr:row>
      <xdr:rowOff>10319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6056"/>
          <a:ext cx="0" cy="13908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153846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10319</xdr:rowOff>
    </xdr:from>
    <xdr:to>
      <xdr:col>30</xdr:col>
      <xdr:colOff>25400</xdr:colOff>
      <xdr:row>20</xdr:row>
      <xdr:rowOff>10319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69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77408</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162481</xdr:rowOff>
    </xdr:from>
    <xdr:to>
      <xdr:col>30</xdr:col>
      <xdr:colOff>25400</xdr:colOff>
      <xdr:row>11</xdr:row>
      <xdr:rowOff>162481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6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89900</xdr:rowOff>
    </xdr:from>
    <xdr:to>
      <xdr:col>29</xdr:col>
      <xdr:colOff>127000</xdr:colOff>
      <xdr:row>19</xdr:row>
      <xdr:rowOff>99659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5003800" y="3395075"/>
          <a:ext cx="647700" cy="9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14765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77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169688</xdr:rowOff>
    </xdr:from>
    <xdr:to>
      <xdr:col>29</xdr:col>
      <xdr:colOff>177800</xdr:colOff>
      <xdr:row>18</xdr:row>
      <xdr:rowOff>99838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131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89900</xdr:rowOff>
    </xdr:from>
    <xdr:to>
      <xdr:col>26</xdr:col>
      <xdr:colOff>50800</xdr:colOff>
      <xdr:row>19</xdr:row>
      <xdr:rowOff>92186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395075"/>
          <a:ext cx="698500" cy="2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738</xdr:rowOff>
    </xdr:from>
    <xdr:to>
      <xdr:col>26</xdr:col>
      <xdr:colOff>101600</xdr:colOff>
      <xdr:row>18</xdr:row>
      <xdr:rowOff>102338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34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112515</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90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92186</xdr:rowOff>
    </xdr:from>
    <xdr:to>
      <xdr:col>22</xdr:col>
      <xdr:colOff>114300</xdr:colOff>
      <xdr:row>19</xdr:row>
      <xdr:rowOff>151708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397361"/>
          <a:ext cx="698500" cy="595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21698</xdr:rowOff>
    </xdr:from>
    <xdr:to>
      <xdr:col>22</xdr:col>
      <xdr:colOff>165100</xdr:colOff>
      <xdr:row>18</xdr:row>
      <xdr:rowOff>123298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55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133475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92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142392</xdr:rowOff>
    </xdr:from>
    <xdr:to>
      <xdr:col>18</xdr:col>
      <xdr:colOff>177800</xdr:colOff>
      <xdr:row>19</xdr:row>
      <xdr:rowOff>151708</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3447567"/>
          <a:ext cx="698500" cy="9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46787</xdr:rowOff>
    </xdr:from>
    <xdr:to>
      <xdr:col>19</xdr:col>
      <xdr:colOff>38100</xdr:colOff>
      <xdr:row>18</xdr:row>
      <xdr:rowOff>148387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80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158564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4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60417</xdr:rowOff>
    </xdr:from>
    <xdr:to>
      <xdr:col>15</xdr:col>
      <xdr:colOff>101600</xdr:colOff>
      <xdr:row>18</xdr:row>
      <xdr:rowOff>162017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94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6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48859</xdr:rowOff>
    </xdr:from>
    <xdr:to>
      <xdr:col>29</xdr:col>
      <xdr:colOff>177800</xdr:colOff>
      <xdr:row>19</xdr:row>
      <xdr:rowOff>150459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354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128886</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262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39100</xdr:rowOff>
    </xdr:from>
    <xdr:to>
      <xdr:col>26</xdr:col>
      <xdr:colOff>101600</xdr:colOff>
      <xdr:row>19</xdr:row>
      <xdr:rowOff>140700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344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125477</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430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41386</xdr:rowOff>
    </xdr:from>
    <xdr:to>
      <xdr:col>22</xdr:col>
      <xdr:colOff>165100</xdr:colOff>
      <xdr:row>19</xdr:row>
      <xdr:rowOff>142986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346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127763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432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100908</xdr:rowOff>
    </xdr:from>
    <xdr:to>
      <xdr:col>19</xdr:col>
      <xdr:colOff>38100</xdr:colOff>
      <xdr:row>20</xdr:row>
      <xdr:rowOff>31058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406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15835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4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91592</xdr:rowOff>
    </xdr:from>
    <xdr:to>
      <xdr:col>15</xdr:col>
      <xdr:colOff>101600</xdr:colOff>
      <xdr:row>20</xdr:row>
      <xdr:rowOff>21742</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396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6519</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483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88007</xdr:rowOff>
    </xdr:from>
    <xdr:to>
      <xdr:col>29</xdr:col>
      <xdr:colOff>127000</xdr:colOff>
      <xdr:row>38</xdr:row>
      <xdr:rowOff>3164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012557"/>
          <a:ext cx="0" cy="1458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318141</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44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3164</xdr:rowOff>
    </xdr:from>
    <xdr:to>
      <xdr:col>30</xdr:col>
      <xdr:colOff>25400</xdr:colOff>
      <xdr:row>38</xdr:row>
      <xdr:rowOff>3164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470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2934</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75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88007</xdr:rowOff>
    </xdr:from>
    <xdr:to>
      <xdr:col>30</xdr:col>
      <xdr:colOff>25400</xdr:colOff>
      <xdr:row>33</xdr:row>
      <xdr:rowOff>88007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012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83044</xdr:rowOff>
    </xdr:from>
    <xdr:to>
      <xdr:col>29</xdr:col>
      <xdr:colOff>127000</xdr:colOff>
      <xdr:row>36</xdr:row>
      <xdr:rowOff>120207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003800" y="7036294"/>
          <a:ext cx="647700" cy="37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64936</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675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219859</xdr:rowOff>
    </xdr:from>
    <xdr:to>
      <xdr:col>29</xdr:col>
      <xdr:colOff>177800</xdr:colOff>
      <xdr:row>35</xdr:row>
      <xdr:rowOff>321459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83044</xdr:rowOff>
    </xdr:from>
    <xdr:to>
      <xdr:col>26</xdr:col>
      <xdr:colOff>50800</xdr:colOff>
      <xdr:row>36</xdr:row>
      <xdr:rowOff>120762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4305300" y="7036294"/>
          <a:ext cx="698500" cy="37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234000</xdr:rowOff>
    </xdr:from>
    <xdr:to>
      <xdr:col>26</xdr:col>
      <xdr:colOff>101600</xdr:colOff>
      <xdr:row>35</xdr:row>
      <xdr:rowOff>335600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2877</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6613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86766</xdr:rowOff>
    </xdr:from>
    <xdr:to>
      <xdr:col>22</xdr:col>
      <xdr:colOff>114300</xdr:colOff>
      <xdr:row>36</xdr:row>
      <xdr:rowOff>120762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3606800" y="7040016"/>
          <a:ext cx="698500" cy="33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238768</xdr:rowOff>
    </xdr:from>
    <xdr:to>
      <xdr:col>22</xdr:col>
      <xdr:colOff>165100</xdr:colOff>
      <xdr:row>35</xdr:row>
      <xdr:rowOff>340368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7645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86766</xdr:rowOff>
    </xdr:from>
    <xdr:to>
      <xdr:col>18</xdr:col>
      <xdr:colOff>177800</xdr:colOff>
      <xdr:row>36</xdr:row>
      <xdr:rowOff>114753</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flipV="1">
          <a:off x="2908300" y="7040016"/>
          <a:ext cx="698500" cy="27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253136</xdr:rowOff>
    </xdr:from>
    <xdr:to>
      <xdr:col>15</xdr:col>
      <xdr:colOff>101600</xdr:colOff>
      <xdr:row>36</xdr:row>
      <xdr:rowOff>11836</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22013</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69407</xdr:rowOff>
    </xdr:from>
    <xdr:to>
      <xdr:col>29</xdr:col>
      <xdr:colOff>177800</xdr:colOff>
      <xdr:row>36</xdr:row>
      <xdr:rowOff>171007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7022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41484</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6994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32244</xdr:rowOff>
    </xdr:from>
    <xdr:to>
      <xdr:col>26</xdr:col>
      <xdr:colOff>101600</xdr:colOff>
      <xdr:row>36</xdr:row>
      <xdr:rowOff>133844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6985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118621</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7071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69962</xdr:rowOff>
    </xdr:from>
    <xdr:to>
      <xdr:col>22</xdr:col>
      <xdr:colOff>165100</xdr:colOff>
      <xdr:row>37</xdr:row>
      <xdr:rowOff>112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7023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156339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7109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35966</xdr:rowOff>
    </xdr:from>
    <xdr:to>
      <xdr:col>19</xdr:col>
      <xdr:colOff>38100</xdr:colOff>
      <xdr:row>36</xdr:row>
      <xdr:rowOff>137566</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6989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122343</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7075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63953</xdr:rowOff>
    </xdr:from>
    <xdr:to>
      <xdr:col>15</xdr:col>
      <xdr:colOff>101600</xdr:colOff>
      <xdr:row>36</xdr:row>
      <xdr:rowOff>165553</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7017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150330</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7103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54,215
53,676
38.51
20,605,830
19,908,046
503,054
11,258,726
4,514,677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105753</xdr:rowOff>
    </xdr:from>
    <xdr:to>
      <xdr:col>24</xdr:col>
      <xdr:colOff>62865</xdr:colOff>
      <xdr:row>38</xdr:row>
      <xdr:rowOff>154483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49253"/>
          <a:ext cx="1270" cy="142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158310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154483</xdr:rowOff>
    </xdr:from>
    <xdr:to>
      <xdr:col>24</xdr:col>
      <xdr:colOff>152400</xdr:colOff>
      <xdr:row>38</xdr:row>
      <xdr:rowOff>154483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52430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105753</xdr:rowOff>
    </xdr:from>
    <xdr:to>
      <xdr:col>24</xdr:col>
      <xdr:colOff>152400</xdr:colOff>
      <xdr:row>30</xdr:row>
      <xdr:rowOff>105753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4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113944</xdr:rowOff>
    </xdr:from>
    <xdr:to>
      <xdr:col>24</xdr:col>
      <xdr:colOff>63500</xdr:colOff>
      <xdr:row>38</xdr:row>
      <xdr:rowOff>125013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629044"/>
          <a:ext cx="838200" cy="1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48607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49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25730</xdr:rowOff>
    </xdr:from>
    <xdr:to>
      <xdr:col>24</xdr:col>
      <xdr:colOff>114300</xdr:colOff>
      <xdr:row>36</xdr:row>
      <xdr:rowOff>127330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113944</xdr:rowOff>
    </xdr:from>
    <xdr:to>
      <xdr:col>19</xdr:col>
      <xdr:colOff>177800</xdr:colOff>
      <xdr:row>38</xdr:row>
      <xdr:rowOff>117849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29044"/>
          <a:ext cx="889000" cy="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31274</xdr:rowOff>
    </xdr:from>
    <xdr:to>
      <xdr:col>20</xdr:col>
      <xdr:colOff>38100</xdr:colOff>
      <xdr:row>36</xdr:row>
      <xdr:rowOff>132874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149401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117849</xdr:rowOff>
    </xdr:from>
    <xdr:to>
      <xdr:col>15</xdr:col>
      <xdr:colOff>50800</xdr:colOff>
      <xdr:row>39</xdr:row>
      <xdr:rowOff>71482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32949"/>
          <a:ext cx="889000" cy="12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63868</xdr:rowOff>
    </xdr:from>
    <xdr:to>
      <xdr:col>15</xdr:col>
      <xdr:colOff>101600</xdr:colOff>
      <xdr:row>36</xdr:row>
      <xdr:rowOff>165468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10545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59175</xdr:rowOff>
    </xdr:from>
    <xdr:to>
      <xdr:col>10</xdr:col>
      <xdr:colOff>114300</xdr:colOff>
      <xdr:row>39</xdr:row>
      <xdr:rowOff>71482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745725"/>
          <a:ext cx="889000" cy="1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169786</xdr:rowOff>
    </xdr:from>
    <xdr:to>
      <xdr:col>10</xdr:col>
      <xdr:colOff>165100</xdr:colOff>
      <xdr:row>37</xdr:row>
      <xdr:rowOff>99936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116463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9938</xdr:rowOff>
    </xdr:from>
    <xdr:to>
      <xdr:col>6</xdr:col>
      <xdr:colOff>38100</xdr:colOff>
      <xdr:row>37</xdr:row>
      <xdr:rowOff>111538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128065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74213</xdr:rowOff>
    </xdr:from>
    <xdr:to>
      <xdr:col>24</xdr:col>
      <xdr:colOff>114300</xdr:colOff>
      <xdr:row>39</xdr:row>
      <xdr:rowOff>4363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8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160590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0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63144</xdr:rowOff>
    </xdr:from>
    <xdr:to>
      <xdr:col>20</xdr:col>
      <xdr:colOff>38100</xdr:colOff>
      <xdr:row>38</xdr:row>
      <xdr:rowOff>164744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155871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7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67049</xdr:rowOff>
    </xdr:from>
    <xdr:to>
      <xdr:col>15</xdr:col>
      <xdr:colOff>101600</xdr:colOff>
      <xdr:row>38</xdr:row>
      <xdr:rowOff>168649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8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159776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7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20682</xdr:rowOff>
    </xdr:from>
    <xdr:to>
      <xdr:col>10</xdr:col>
      <xdr:colOff>165100</xdr:colOff>
      <xdr:row>39</xdr:row>
      <xdr:rowOff>122282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70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113409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7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8375</xdr:rowOff>
    </xdr:from>
    <xdr:to>
      <xdr:col>6</xdr:col>
      <xdr:colOff>38100</xdr:colOff>
      <xdr:row>39</xdr:row>
      <xdr:rowOff>109975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9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101102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8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41783</xdr:rowOff>
    </xdr:from>
    <xdr:to>
      <xdr:col>24</xdr:col>
      <xdr:colOff>62865</xdr:colOff>
      <xdr:row>58</xdr:row>
      <xdr:rowOff>105508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5733"/>
          <a:ext cx="1270" cy="126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109335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105508</xdr:rowOff>
    </xdr:from>
    <xdr:to>
      <xdr:col>24</xdr:col>
      <xdr:colOff>152400</xdr:colOff>
      <xdr:row>58</xdr:row>
      <xdr:rowOff>105508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9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159910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41783</xdr:rowOff>
    </xdr:from>
    <xdr:to>
      <xdr:col>24</xdr:col>
      <xdr:colOff>152400</xdr:colOff>
      <xdr:row>51</xdr:row>
      <xdr:rowOff>41783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144860</xdr:rowOff>
    </xdr:from>
    <xdr:to>
      <xdr:col>24</xdr:col>
      <xdr:colOff>63500</xdr:colOff>
      <xdr:row>58</xdr:row>
      <xdr:rowOff>25247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917510"/>
          <a:ext cx="838200" cy="5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154329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84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131452</xdr:rowOff>
    </xdr:from>
    <xdr:to>
      <xdr:col>24</xdr:col>
      <xdr:colOff>114300</xdr:colOff>
      <xdr:row>57</xdr:row>
      <xdr:rowOff>61602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6959</xdr:rowOff>
    </xdr:from>
    <xdr:to>
      <xdr:col>19</xdr:col>
      <xdr:colOff>177800</xdr:colOff>
      <xdr:row>58</xdr:row>
      <xdr:rowOff>25247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951059"/>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846</xdr:rowOff>
    </xdr:from>
    <xdr:to>
      <xdr:col>20</xdr:col>
      <xdr:colOff>38100</xdr:colOff>
      <xdr:row>57</xdr:row>
      <xdr:rowOff>102446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118973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4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6959</xdr:rowOff>
    </xdr:from>
    <xdr:to>
      <xdr:col>15</xdr:col>
      <xdr:colOff>50800</xdr:colOff>
      <xdr:row>58</xdr:row>
      <xdr:rowOff>89658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51059"/>
          <a:ext cx="889000" cy="8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72299</xdr:rowOff>
    </xdr:from>
    <xdr:to>
      <xdr:col>15</xdr:col>
      <xdr:colOff>101600</xdr:colOff>
      <xdr:row>58</xdr:row>
      <xdr:rowOff>2449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4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18976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62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62226</xdr:rowOff>
    </xdr:from>
    <xdr:to>
      <xdr:col>10</xdr:col>
      <xdr:colOff>114300</xdr:colOff>
      <xdr:row>58</xdr:row>
      <xdr:rowOff>89658</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1000632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124692</xdr:rowOff>
    </xdr:from>
    <xdr:to>
      <xdr:col>10</xdr:col>
      <xdr:colOff>165100</xdr:colOff>
      <xdr:row>58</xdr:row>
      <xdr:rowOff>54842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9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71369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7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157197</xdr:rowOff>
    </xdr:from>
    <xdr:to>
      <xdr:col>6</xdr:col>
      <xdr:colOff>38100</xdr:colOff>
      <xdr:row>58</xdr:row>
      <xdr:rowOff>87347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2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103874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0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94060</xdr:rowOff>
    </xdr:from>
    <xdr:to>
      <xdr:col>24</xdr:col>
      <xdr:colOff>114300</xdr:colOff>
      <xdr:row>58</xdr:row>
      <xdr:rowOff>24210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6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72487</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4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145897</xdr:rowOff>
    </xdr:from>
    <xdr:to>
      <xdr:col>20</xdr:col>
      <xdr:colOff>38100</xdr:colOff>
      <xdr:row>58</xdr:row>
      <xdr:rowOff>76047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91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67174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01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127609</xdr:rowOff>
    </xdr:from>
    <xdr:to>
      <xdr:col>15</xdr:col>
      <xdr:colOff>101600</xdr:colOff>
      <xdr:row>58</xdr:row>
      <xdr:rowOff>57759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0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48886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9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38858</xdr:rowOff>
    </xdr:from>
    <xdr:to>
      <xdr:col>10</xdr:col>
      <xdr:colOff>165100</xdr:colOff>
      <xdr:row>58</xdr:row>
      <xdr:rowOff>140458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8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131585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7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11426</xdr:rowOff>
    </xdr:from>
    <xdr:to>
      <xdr:col>6</xdr:col>
      <xdr:colOff>38100</xdr:colOff>
      <xdr:row>58</xdr:row>
      <xdr:rowOff>113026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5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104153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4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148196</xdr:rowOff>
    </xdr:from>
    <xdr:to>
      <xdr:col>24</xdr:col>
      <xdr:colOff>62865</xdr:colOff>
      <xdr:row>79</xdr:row>
      <xdr:rowOff>27115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49696"/>
          <a:ext cx="1270" cy="1421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30942</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7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27115</xdr:rowOff>
    </xdr:from>
    <xdr:to>
      <xdr:col>24</xdr:col>
      <xdr:colOff>152400</xdr:colOff>
      <xdr:row>79</xdr:row>
      <xdr:rowOff>27115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94873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148196</xdr:rowOff>
    </xdr:from>
    <xdr:to>
      <xdr:col>24</xdr:col>
      <xdr:colOff>152400</xdr:colOff>
      <xdr:row>70</xdr:row>
      <xdr:rowOff>148196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4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8407</xdr:rowOff>
    </xdr:from>
    <xdr:to>
      <xdr:col>24</xdr:col>
      <xdr:colOff>63500</xdr:colOff>
      <xdr:row>79</xdr:row>
      <xdr:rowOff>8713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552957"/>
          <a:ext cx="8382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23310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2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8407</xdr:rowOff>
    </xdr:from>
    <xdr:to>
      <xdr:col>19</xdr:col>
      <xdr:colOff>177800</xdr:colOff>
      <xdr:row>79</xdr:row>
      <xdr:rowOff>9970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552957"/>
          <a:ext cx="889000" cy="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171386</xdr:rowOff>
    </xdr:from>
    <xdr:to>
      <xdr:col>20</xdr:col>
      <xdr:colOff>38100</xdr:colOff>
      <xdr:row>78</xdr:row>
      <xdr:rowOff>101536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118063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4102</xdr:rowOff>
    </xdr:from>
    <xdr:to>
      <xdr:col>15</xdr:col>
      <xdr:colOff>50800</xdr:colOff>
      <xdr:row>79</xdr:row>
      <xdr:rowOff>9970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548652"/>
          <a:ext cx="889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167920</xdr:rowOff>
    </xdr:from>
    <xdr:to>
      <xdr:col>15</xdr:col>
      <xdr:colOff>101600</xdr:colOff>
      <xdr:row>78</xdr:row>
      <xdr:rowOff>98070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114597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4102</xdr:rowOff>
    </xdr:from>
    <xdr:to>
      <xdr:col>10</xdr:col>
      <xdr:colOff>114300</xdr:colOff>
      <xdr:row>79</xdr:row>
      <xdr:rowOff>4445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548652"/>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24168</xdr:rowOff>
    </xdr:from>
    <xdr:to>
      <xdr:col>10</xdr:col>
      <xdr:colOff>165100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23177</xdr:rowOff>
    </xdr:from>
    <xdr:to>
      <xdr:col>6</xdr:col>
      <xdr:colOff>38100</xdr:colOff>
      <xdr:row>78</xdr:row>
      <xdr:rowOff>124777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9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141304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7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129363</xdr:rowOff>
    </xdr:from>
    <xdr:to>
      <xdr:col>24</xdr:col>
      <xdr:colOff>114300</xdr:colOff>
      <xdr:row>79</xdr:row>
      <xdr:rowOff>59513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50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44290</xdr:rowOff>
    </xdr:from>
    <xdr:ext cx="378565"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417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129057</xdr:rowOff>
    </xdr:from>
    <xdr:to>
      <xdr:col>20</xdr:col>
      <xdr:colOff>38100</xdr:colOff>
      <xdr:row>79</xdr:row>
      <xdr:rowOff>59207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50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50334</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608017" y="13594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130620</xdr:rowOff>
    </xdr:from>
    <xdr:to>
      <xdr:col>15</xdr:col>
      <xdr:colOff>101600</xdr:colOff>
      <xdr:row>79</xdr:row>
      <xdr:rowOff>60770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50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51897</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719017" y="13596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124752</xdr:rowOff>
    </xdr:from>
    <xdr:to>
      <xdr:col>10</xdr:col>
      <xdr:colOff>165100</xdr:colOff>
      <xdr:row>79</xdr:row>
      <xdr:rowOff>54902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9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46029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90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125095</xdr:rowOff>
    </xdr:from>
    <xdr:to>
      <xdr:col>6</xdr:col>
      <xdr:colOff>38100</xdr:colOff>
      <xdr:row>79</xdr:row>
      <xdr:rowOff>55245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9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46372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9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56762</xdr:rowOff>
    </xdr:from>
    <xdr:to>
      <xdr:col>24</xdr:col>
      <xdr:colOff>62865</xdr:colOff>
      <xdr:row>98</xdr:row>
      <xdr:rowOff>92337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87262"/>
          <a:ext cx="1270" cy="140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96164</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92337</xdr:rowOff>
    </xdr:from>
    <xdr:to>
      <xdr:col>24</xdr:col>
      <xdr:colOff>152400</xdr:colOff>
      <xdr:row>98</xdr:row>
      <xdr:rowOff>92337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3439</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6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56762</xdr:rowOff>
    </xdr:from>
    <xdr:to>
      <xdr:col>24</xdr:col>
      <xdr:colOff>152400</xdr:colOff>
      <xdr:row>90</xdr:row>
      <xdr:rowOff>56762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8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151707</xdr:rowOff>
    </xdr:from>
    <xdr:to>
      <xdr:col>24</xdr:col>
      <xdr:colOff>63500</xdr:colOff>
      <xdr:row>96</xdr:row>
      <xdr:rowOff>121543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439457"/>
          <a:ext cx="838200" cy="14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169950</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862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147073</xdr:rowOff>
    </xdr:from>
    <xdr:to>
      <xdr:col>24</xdr:col>
      <xdr:colOff>114300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151707</xdr:rowOff>
    </xdr:from>
    <xdr:to>
      <xdr:col>19</xdr:col>
      <xdr:colOff>177800</xdr:colOff>
      <xdr:row>97</xdr:row>
      <xdr:rowOff>94676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439457"/>
          <a:ext cx="889000" cy="28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9685</xdr:rowOff>
    </xdr:from>
    <xdr:to>
      <xdr:col>20</xdr:col>
      <xdr:colOff>38100</xdr:colOff>
      <xdr:row>95</xdr:row>
      <xdr:rowOff>111285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127812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94676</xdr:rowOff>
    </xdr:from>
    <xdr:to>
      <xdr:col>15</xdr:col>
      <xdr:colOff>50800</xdr:colOff>
      <xdr:row>97</xdr:row>
      <xdr:rowOff>122610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725326"/>
          <a:ext cx="889000" cy="27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120969</xdr:rowOff>
    </xdr:from>
    <xdr:to>
      <xdr:col>15</xdr:col>
      <xdr:colOff>101600</xdr:colOff>
      <xdr:row>97</xdr:row>
      <xdr:rowOff>51119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67646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122610</xdr:rowOff>
    </xdr:from>
    <xdr:to>
      <xdr:col>10</xdr:col>
      <xdr:colOff>114300</xdr:colOff>
      <xdr:row>98</xdr:row>
      <xdr:rowOff>8158</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753260"/>
          <a:ext cx="889000" cy="5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322</xdr:rowOff>
    </xdr:from>
    <xdr:to>
      <xdr:col>10</xdr:col>
      <xdr:colOff>165100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118449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54110</xdr:rowOff>
    </xdr:from>
    <xdr:to>
      <xdr:col>6</xdr:col>
      <xdr:colOff>38100</xdr:colOff>
      <xdr:row>97</xdr:row>
      <xdr:rowOff>155710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787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5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70743</xdr:rowOff>
    </xdr:from>
    <xdr:to>
      <xdr:col>24</xdr:col>
      <xdr:colOff>114300</xdr:colOff>
      <xdr:row>97</xdr:row>
      <xdr:rowOff>893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52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49170</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508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100907</xdr:rowOff>
    </xdr:from>
    <xdr:to>
      <xdr:col>20</xdr:col>
      <xdr:colOff>38100</xdr:colOff>
      <xdr:row>96</xdr:row>
      <xdr:rowOff>31057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8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22184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48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43876</xdr:rowOff>
    </xdr:from>
    <xdr:to>
      <xdr:col>15</xdr:col>
      <xdr:colOff>101600</xdr:colOff>
      <xdr:row>97</xdr:row>
      <xdr:rowOff>145476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67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136603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76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71810</xdr:rowOff>
    </xdr:from>
    <xdr:to>
      <xdr:col>10</xdr:col>
      <xdr:colOff>165100</xdr:colOff>
      <xdr:row>98</xdr:row>
      <xdr:rowOff>1960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0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164537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79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128808</xdr:rowOff>
    </xdr:from>
    <xdr:to>
      <xdr:col>6</xdr:col>
      <xdr:colOff>38100</xdr:colOff>
      <xdr:row>98</xdr:row>
      <xdr:rowOff>58958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5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50085</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5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2451</xdr:rowOff>
    </xdr:from>
    <xdr:to>
      <xdr:col>54</xdr:col>
      <xdr:colOff>189865</xdr:colOff>
      <xdr:row>39</xdr:row>
      <xdr:rowOff>103035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5951"/>
          <a:ext cx="1270" cy="164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106862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7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103035</xdr:rowOff>
    </xdr:from>
    <xdr:to>
      <xdr:col>55</xdr:col>
      <xdr:colOff>88900</xdr:colOff>
      <xdr:row>39</xdr:row>
      <xdr:rowOff>103035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789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120578</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2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2451</xdr:rowOff>
    </xdr:from>
    <xdr:to>
      <xdr:col>55</xdr:col>
      <xdr:colOff>88900</xdr:colOff>
      <xdr:row>30</xdr:row>
      <xdr:rowOff>2451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27839</xdr:rowOff>
    </xdr:from>
    <xdr:to>
      <xdr:col>55</xdr:col>
      <xdr:colOff>0</xdr:colOff>
      <xdr:row>38</xdr:row>
      <xdr:rowOff>39853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542939"/>
          <a:ext cx="838200" cy="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16476</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88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165049</xdr:rowOff>
    </xdr:from>
    <xdr:to>
      <xdr:col>55</xdr:col>
      <xdr:colOff>50800</xdr:colOff>
      <xdr:row>37</xdr:row>
      <xdr:rowOff>95199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127407</xdr:rowOff>
    </xdr:from>
    <xdr:to>
      <xdr:col>50</xdr:col>
      <xdr:colOff>114300</xdr:colOff>
      <xdr:row>38</xdr:row>
      <xdr:rowOff>39853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5270907"/>
          <a:ext cx="889000" cy="128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59868</xdr:rowOff>
    </xdr:from>
    <xdr:to>
      <xdr:col>50</xdr:col>
      <xdr:colOff>165100</xdr:colOff>
      <xdr:row>37</xdr:row>
      <xdr:rowOff>161468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6545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17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127407</xdr:rowOff>
    </xdr:from>
    <xdr:to>
      <xdr:col>45</xdr:col>
      <xdr:colOff>177800</xdr:colOff>
      <xdr:row>39</xdr:row>
      <xdr:rowOff>43358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5270907"/>
          <a:ext cx="889000" cy="145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126238</xdr:rowOff>
    </xdr:from>
    <xdr:to>
      <xdr:col>46</xdr:col>
      <xdr:colOff>38100</xdr:colOff>
      <xdr:row>30</xdr:row>
      <xdr:rowOff>56388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509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72915</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487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43358</xdr:rowOff>
    </xdr:from>
    <xdr:to>
      <xdr:col>41</xdr:col>
      <xdr:colOff>50800</xdr:colOff>
      <xdr:row>39</xdr:row>
      <xdr:rowOff>71438</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729908"/>
          <a:ext cx="889000" cy="2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157531</xdr:rowOff>
    </xdr:from>
    <xdr:to>
      <xdr:col>41</xdr:col>
      <xdr:colOff>101600</xdr:colOff>
      <xdr:row>38</xdr:row>
      <xdr:rowOff>87681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0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104208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27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37656</xdr:rowOff>
    </xdr:from>
    <xdr:to>
      <xdr:col>36</xdr:col>
      <xdr:colOff>165100</xdr:colOff>
      <xdr:row>38</xdr:row>
      <xdr:rowOff>139256</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5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155782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32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148488</xdr:rowOff>
    </xdr:from>
    <xdr:to>
      <xdr:col>55</xdr:col>
      <xdr:colOff>50800</xdr:colOff>
      <xdr:row>38</xdr:row>
      <xdr:rowOff>78639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921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126916</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47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160503</xdr:rowOff>
    </xdr:from>
    <xdr:to>
      <xdr:col>50</xdr:col>
      <xdr:colOff>165100</xdr:colOff>
      <xdr:row>38</xdr:row>
      <xdr:rowOff>90653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50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81780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9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76607</xdr:rowOff>
    </xdr:from>
    <xdr:to>
      <xdr:col>46</xdr:col>
      <xdr:colOff>38100</xdr:colOff>
      <xdr:row>31</xdr:row>
      <xdr:rowOff>6757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22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169334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31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164008</xdr:rowOff>
    </xdr:from>
    <xdr:to>
      <xdr:col>41</xdr:col>
      <xdr:colOff>101600</xdr:colOff>
      <xdr:row>39</xdr:row>
      <xdr:rowOff>94158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67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85285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77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20638</xdr:rowOff>
    </xdr:from>
    <xdr:to>
      <xdr:col>36</xdr:col>
      <xdr:colOff>165100</xdr:colOff>
      <xdr:row>39</xdr:row>
      <xdr:rowOff>122238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70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113365</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79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137247</xdr:rowOff>
    </xdr:from>
    <xdr:to>
      <xdr:col>54</xdr:col>
      <xdr:colOff>189865</xdr:colOff>
      <xdr:row>59</xdr:row>
      <xdr:rowOff>14930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881197"/>
          <a:ext cx="1270" cy="124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18757</xdr:rowOff>
    </xdr:from>
    <xdr:ext cx="469744"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3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14930</xdr:rowOff>
    </xdr:from>
    <xdr:to>
      <xdr:col>55</xdr:col>
      <xdr:colOff>88900</xdr:colOff>
      <xdr:row>59</xdr:row>
      <xdr:rowOff>14930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83924</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65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137247</xdr:rowOff>
    </xdr:from>
    <xdr:to>
      <xdr:col>55</xdr:col>
      <xdr:colOff>88900</xdr:colOff>
      <xdr:row>51</xdr:row>
      <xdr:rowOff>137247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88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156030</xdr:rowOff>
    </xdr:from>
    <xdr:to>
      <xdr:col>55</xdr:col>
      <xdr:colOff>0</xdr:colOff>
      <xdr:row>58</xdr:row>
      <xdr:rowOff>20371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928680"/>
          <a:ext cx="838200" cy="3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20528</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621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169101</xdr:rowOff>
    </xdr:from>
    <xdr:to>
      <xdr:col>55</xdr:col>
      <xdr:colOff>50800</xdr:colOff>
      <xdr:row>57</xdr:row>
      <xdr:rowOff>99251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93492</xdr:rowOff>
    </xdr:from>
    <xdr:to>
      <xdr:col>50</xdr:col>
      <xdr:colOff>114300</xdr:colOff>
      <xdr:row>58</xdr:row>
      <xdr:rowOff>20371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866142"/>
          <a:ext cx="889000" cy="9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157899</xdr:rowOff>
    </xdr:from>
    <xdr:to>
      <xdr:col>50</xdr:col>
      <xdr:colOff>165100</xdr:colOff>
      <xdr:row>57</xdr:row>
      <xdr:rowOff>88049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104576</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5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93492</xdr:rowOff>
    </xdr:from>
    <xdr:to>
      <xdr:col>45</xdr:col>
      <xdr:colOff>177800</xdr:colOff>
      <xdr:row>57</xdr:row>
      <xdr:rowOff>105539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866142"/>
          <a:ext cx="889000" cy="1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161420</xdr:rowOff>
    </xdr:from>
    <xdr:to>
      <xdr:col>46</xdr:col>
      <xdr:colOff>38100</xdr:colOff>
      <xdr:row>57</xdr:row>
      <xdr:rowOff>91570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76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108097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53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105539</xdr:rowOff>
    </xdr:from>
    <xdr:to>
      <xdr:col>41</xdr:col>
      <xdr:colOff>50800</xdr:colOff>
      <xdr:row>57</xdr:row>
      <xdr:rowOff>152806</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878189"/>
          <a:ext cx="889000" cy="4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160620</xdr:rowOff>
    </xdr:from>
    <xdr:to>
      <xdr:col>41</xdr:col>
      <xdr:colOff>101600</xdr:colOff>
      <xdr:row>57</xdr:row>
      <xdr:rowOff>90770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107297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53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17013</xdr:rowOff>
    </xdr:from>
    <xdr:to>
      <xdr:col>36</xdr:col>
      <xdr:colOff>165100</xdr:colOff>
      <xdr:row>57</xdr:row>
      <xdr:rowOff>118613</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135140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5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105230</xdr:rowOff>
    </xdr:from>
    <xdr:to>
      <xdr:col>55</xdr:col>
      <xdr:colOff>50800</xdr:colOff>
      <xdr:row>58</xdr:row>
      <xdr:rowOff>35380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87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83657</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8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141021</xdr:rowOff>
    </xdr:from>
    <xdr:to>
      <xdr:col>50</xdr:col>
      <xdr:colOff>165100</xdr:colOff>
      <xdr:row>58</xdr:row>
      <xdr:rowOff>71171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91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62298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100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42692</xdr:rowOff>
    </xdr:from>
    <xdr:to>
      <xdr:col>46</xdr:col>
      <xdr:colOff>38100</xdr:colOff>
      <xdr:row>57</xdr:row>
      <xdr:rowOff>144292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81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135419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90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54739</xdr:rowOff>
    </xdr:from>
    <xdr:to>
      <xdr:col>41</xdr:col>
      <xdr:colOff>101600</xdr:colOff>
      <xdr:row>57</xdr:row>
      <xdr:rowOff>156339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8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147466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92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102006</xdr:rowOff>
    </xdr:from>
    <xdr:to>
      <xdr:col>36</xdr:col>
      <xdr:colOff>165100</xdr:colOff>
      <xdr:row>58</xdr:row>
      <xdr:rowOff>32156</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87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23283</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96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29731</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202681"/>
          <a:ext cx="1270" cy="13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147858</xdr:rowOff>
    </xdr:from>
    <xdr:ext cx="599010"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97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29731</xdr:rowOff>
    </xdr:from>
    <xdr:to>
      <xdr:col>55</xdr:col>
      <xdr:colOff>88900</xdr:colOff>
      <xdr:row>71</xdr:row>
      <xdr:rowOff>29731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20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56908</xdr:rowOff>
    </xdr:from>
    <xdr:to>
      <xdr:col>55</xdr:col>
      <xdr:colOff>0</xdr:colOff>
      <xdr:row>78</xdr:row>
      <xdr:rowOff>156260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430008"/>
          <a:ext cx="838200" cy="9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14851</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387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36424</xdr:rowOff>
    </xdr:from>
    <xdr:to>
      <xdr:col>55</xdr:col>
      <xdr:colOff>50800</xdr:colOff>
      <xdr:row>78</xdr:row>
      <xdr:rowOff>138024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103772</xdr:rowOff>
    </xdr:from>
    <xdr:to>
      <xdr:col>50</xdr:col>
      <xdr:colOff>114300</xdr:colOff>
      <xdr:row>78</xdr:row>
      <xdr:rowOff>156260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476872"/>
          <a:ext cx="889000" cy="5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21692</xdr:rowOff>
    </xdr:from>
    <xdr:to>
      <xdr:col>50</xdr:col>
      <xdr:colOff>165100</xdr:colOff>
      <xdr:row>78</xdr:row>
      <xdr:rowOff>123292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139819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17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103772</xdr:rowOff>
    </xdr:from>
    <xdr:to>
      <xdr:col>45</xdr:col>
      <xdr:colOff>177800</xdr:colOff>
      <xdr:row>78</xdr:row>
      <xdr:rowOff>169711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476872"/>
          <a:ext cx="889000" cy="6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27381</xdr:rowOff>
    </xdr:from>
    <xdr:to>
      <xdr:col>46</xdr:col>
      <xdr:colOff>38100</xdr:colOff>
      <xdr:row>78</xdr:row>
      <xdr:rowOff>128981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40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145508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17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52133</xdr:rowOff>
    </xdr:from>
    <xdr:to>
      <xdr:col>41</xdr:col>
      <xdr:colOff>50800</xdr:colOff>
      <xdr:row>78</xdr:row>
      <xdr:rowOff>169711</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425233"/>
          <a:ext cx="889000" cy="11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163615</xdr:rowOff>
    </xdr:from>
    <xdr:to>
      <xdr:col>41</xdr:col>
      <xdr:colOff>101600</xdr:colOff>
      <xdr:row>78</xdr:row>
      <xdr:rowOff>93765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110292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1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10719</xdr:rowOff>
    </xdr:from>
    <xdr:to>
      <xdr:col>36</xdr:col>
      <xdr:colOff>165100</xdr:colOff>
      <xdr:row>78</xdr:row>
      <xdr:rowOff>112319</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103446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47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6108</xdr:rowOff>
    </xdr:from>
    <xdr:to>
      <xdr:col>55</xdr:col>
      <xdr:colOff>50800</xdr:colOff>
      <xdr:row>78</xdr:row>
      <xdr:rowOff>107708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37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28985</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23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105460</xdr:rowOff>
    </xdr:from>
    <xdr:to>
      <xdr:col>50</xdr:col>
      <xdr:colOff>165100</xdr:colOff>
      <xdr:row>79</xdr:row>
      <xdr:rowOff>35610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47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26737</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57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52972</xdr:rowOff>
    </xdr:from>
    <xdr:to>
      <xdr:col>46</xdr:col>
      <xdr:colOff>38100</xdr:colOff>
      <xdr:row>78</xdr:row>
      <xdr:rowOff>154572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42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145699</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51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118911</xdr:rowOff>
    </xdr:from>
    <xdr:to>
      <xdr:col>41</xdr:col>
      <xdr:colOff>101600</xdr:colOff>
      <xdr:row>79</xdr:row>
      <xdr:rowOff>49061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49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40188</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58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1333</xdr:rowOff>
    </xdr:from>
    <xdr:to>
      <xdr:col>36</xdr:col>
      <xdr:colOff>165100</xdr:colOff>
      <xdr:row>78</xdr:row>
      <xdr:rowOff>102933</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37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119460</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314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45859</xdr:rowOff>
    </xdr:from>
    <xdr:to>
      <xdr:col>54</xdr:col>
      <xdr:colOff>189865</xdr:colOff>
      <xdr:row>99</xdr:row>
      <xdr:rowOff>13195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647809"/>
          <a:ext cx="1270" cy="13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17022</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13195</xdr:rowOff>
    </xdr:from>
    <xdr:to>
      <xdr:col>55</xdr:col>
      <xdr:colOff>88900</xdr:colOff>
      <xdr:row>99</xdr:row>
      <xdr:rowOff>13195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8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163986</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42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45859</xdr:rowOff>
    </xdr:from>
    <xdr:to>
      <xdr:col>55</xdr:col>
      <xdr:colOff>88900</xdr:colOff>
      <xdr:row>91</xdr:row>
      <xdr:rowOff>45859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6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33376</xdr:rowOff>
    </xdr:from>
    <xdr:to>
      <xdr:col>55</xdr:col>
      <xdr:colOff>0</xdr:colOff>
      <xdr:row>98</xdr:row>
      <xdr:rowOff>36398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835476"/>
          <a:ext cx="838200" cy="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25633</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84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2756</xdr:rowOff>
    </xdr:from>
    <xdr:to>
      <xdr:col>55</xdr:col>
      <xdr:colOff>50800</xdr:colOff>
      <xdr:row>97</xdr:row>
      <xdr:rowOff>104356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70993</xdr:rowOff>
    </xdr:from>
    <xdr:to>
      <xdr:col>50</xdr:col>
      <xdr:colOff>114300</xdr:colOff>
      <xdr:row>98</xdr:row>
      <xdr:rowOff>36398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701643"/>
          <a:ext cx="889000" cy="13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5893</xdr:rowOff>
    </xdr:from>
    <xdr:to>
      <xdr:col>50</xdr:col>
      <xdr:colOff>165100</xdr:colOff>
      <xdr:row>97</xdr:row>
      <xdr:rowOff>107493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124020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43269</xdr:rowOff>
    </xdr:from>
    <xdr:to>
      <xdr:col>45</xdr:col>
      <xdr:colOff>177800</xdr:colOff>
      <xdr:row>97</xdr:row>
      <xdr:rowOff>70993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673919"/>
          <a:ext cx="889000" cy="2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433</xdr:rowOff>
    </xdr:from>
    <xdr:to>
      <xdr:col>46</xdr:col>
      <xdr:colOff>38100</xdr:colOff>
      <xdr:row>97</xdr:row>
      <xdr:rowOff>102033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118560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43269</xdr:rowOff>
    </xdr:from>
    <xdr:to>
      <xdr:col>41</xdr:col>
      <xdr:colOff>50800</xdr:colOff>
      <xdr:row>98</xdr:row>
      <xdr:rowOff>37464</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673919"/>
          <a:ext cx="889000" cy="16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35153</xdr:rowOff>
    </xdr:from>
    <xdr:to>
      <xdr:col>41</xdr:col>
      <xdr:colOff>101600</xdr:colOff>
      <xdr:row>97</xdr:row>
      <xdr:rowOff>136753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127880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75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60007</xdr:rowOff>
    </xdr:from>
    <xdr:to>
      <xdr:col>36</xdr:col>
      <xdr:colOff>165100</xdr:colOff>
      <xdr:row>97</xdr:row>
      <xdr:rowOff>161607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6684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46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154026</xdr:rowOff>
    </xdr:from>
    <xdr:to>
      <xdr:col>55</xdr:col>
      <xdr:colOff>50800</xdr:colOff>
      <xdr:row>98</xdr:row>
      <xdr:rowOff>84176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78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132453</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76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157048</xdr:rowOff>
    </xdr:from>
    <xdr:to>
      <xdr:col>50</xdr:col>
      <xdr:colOff>165100</xdr:colOff>
      <xdr:row>98</xdr:row>
      <xdr:rowOff>87198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78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78325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88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20193</xdr:rowOff>
    </xdr:from>
    <xdr:to>
      <xdr:col>46</xdr:col>
      <xdr:colOff>38100</xdr:colOff>
      <xdr:row>97</xdr:row>
      <xdr:rowOff>121793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65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112920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74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163919</xdr:rowOff>
    </xdr:from>
    <xdr:to>
      <xdr:col>41</xdr:col>
      <xdr:colOff>101600</xdr:colOff>
      <xdr:row>97</xdr:row>
      <xdr:rowOff>94069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62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110596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39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158114</xdr:rowOff>
    </xdr:from>
    <xdr:to>
      <xdr:col>36</xdr:col>
      <xdr:colOff>165100</xdr:colOff>
      <xdr:row>98</xdr:row>
      <xdr:rowOff>88264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78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79391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88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48214</xdr:rowOff>
    </xdr:from>
    <xdr:to>
      <xdr:col>85</xdr:col>
      <xdr:colOff>126364</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534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147144</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66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166341</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3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48214</xdr:rowOff>
    </xdr:from>
    <xdr:to>
      <xdr:col>86</xdr:col>
      <xdr:colOff>25400</xdr:colOff>
      <xdr:row>32</xdr:row>
      <xdr:rowOff>48214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53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64594</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08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41717</xdr:rowOff>
    </xdr:from>
    <xdr:to>
      <xdr:col>85</xdr:col>
      <xdr:colOff>177800</xdr:colOff>
      <xdr:row>38</xdr:row>
      <xdr:rowOff>143317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39751</xdr:rowOff>
    </xdr:from>
    <xdr:to>
      <xdr:col>81</xdr:col>
      <xdr:colOff>101600</xdr:colOff>
      <xdr:row>38</xdr:row>
      <xdr:rowOff>141351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157878</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98003</xdr:rowOff>
    </xdr:from>
    <xdr:to>
      <xdr:col>76</xdr:col>
      <xdr:colOff>114300</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613103"/>
          <a:ext cx="889000" cy="4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43454</xdr:rowOff>
    </xdr:from>
    <xdr:to>
      <xdr:col>76</xdr:col>
      <xdr:colOff>165100</xdr:colOff>
      <xdr:row>38</xdr:row>
      <xdr:rowOff>145054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161581</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3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73269</xdr:rowOff>
    </xdr:from>
    <xdr:to>
      <xdr:col>71</xdr:col>
      <xdr:colOff>177800</xdr:colOff>
      <xdr:row>38</xdr:row>
      <xdr:rowOff>98003</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588369"/>
          <a:ext cx="889000" cy="2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29921</xdr:rowOff>
    </xdr:from>
    <xdr:to>
      <xdr:col>72</xdr:col>
      <xdr:colOff>38100</xdr:colOff>
      <xdr:row>38</xdr:row>
      <xdr:rowOff>131521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148048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13142</xdr:rowOff>
    </xdr:from>
    <xdr:to>
      <xdr:col>67</xdr:col>
      <xdr:colOff>101600</xdr:colOff>
      <xdr:row>38</xdr:row>
      <xdr:rowOff>114742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2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131269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30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20144</xdr:rowOff>
    </xdr:from>
    <xdr:ext cx="249299"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35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47203</xdr:rowOff>
    </xdr:from>
    <xdr:to>
      <xdr:col>72</xdr:col>
      <xdr:colOff>38100</xdr:colOff>
      <xdr:row>38</xdr:row>
      <xdr:rowOff>148803</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56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139930</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4017" y="6655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22469</xdr:rowOff>
    </xdr:from>
    <xdr:to>
      <xdr:col>67</xdr:col>
      <xdr:colOff>101600</xdr:colOff>
      <xdr:row>38</xdr:row>
      <xdr:rowOff>124069</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53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115196</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630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25844</xdr:rowOff>
    </xdr:from>
    <xdr:to>
      <xdr:col>85</xdr:col>
      <xdr:colOff>126364</xdr:colOff>
      <xdr:row>78</xdr:row>
      <xdr:rowOff>78499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27344"/>
          <a:ext cx="1269" cy="142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82326</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78499</xdr:rowOff>
    </xdr:from>
    <xdr:to>
      <xdr:col>86</xdr:col>
      <xdr:colOff>25400</xdr:colOff>
      <xdr:row>78</xdr:row>
      <xdr:rowOff>78499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143971</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0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25844</xdr:rowOff>
    </xdr:from>
    <xdr:to>
      <xdr:col>86</xdr:col>
      <xdr:colOff>25400</xdr:colOff>
      <xdr:row>70</xdr:row>
      <xdr:rowOff>25844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2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76009</xdr:rowOff>
    </xdr:from>
    <xdr:to>
      <xdr:col>85</xdr:col>
      <xdr:colOff>127000</xdr:colOff>
      <xdr:row>77</xdr:row>
      <xdr:rowOff>77699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277659"/>
          <a:ext cx="838200" cy="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71531</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930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48654</xdr:rowOff>
    </xdr:from>
    <xdr:to>
      <xdr:col>85</xdr:col>
      <xdr:colOff>177800</xdr:colOff>
      <xdr:row>76</xdr:row>
      <xdr:rowOff>150254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76009</xdr:rowOff>
    </xdr:from>
    <xdr:to>
      <xdr:col>81</xdr:col>
      <xdr:colOff>50800</xdr:colOff>
      <xdr:row>77</xdr:row>
      <xdr:rowOff>90424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277659"/>
          <a:ext cx="889000" cy="1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53087</xdr:rowOff>
    </xdr:from>
    <xdr:to>
      <xdr:col>81</xdr:col>
      <xdr:colOff>101600</xdr:colOff>
      <xdr:row>76</xdr:row>
      <xdr:rowOff>154687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171213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90424</xdr:rowOff>
    </xdr:from>
    <xdr:to>
      <xdr:col>76</xdr:col>
      <xdr:colOff>114300</xdr:colOff>
      <xdr:row>77</xdr:row>
      <xdr:rowOff>91109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292074"/>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49518</xdr:rowOff>
    </xdr:from>
    <xdr:to>
      <xdr:col>76</xdr:col>
      <xdr:colOff>165100</xdr:colOff>
      <xdr:row>76</xdr:row>
      <xdr:rowOff>151118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167644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91109</xdr:rowOff>
    </xdr:from>
    <xdr:to>
      <xdr:col>71</xdr:col>
      <xdr:colOff>177800</xdr:colOff>
      <xdr:row>77</xdr:row>
      <xdr:rowOff>93281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292759"/>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58902</xdr:rowOff>
    </xdr:from>
    <xdr:to>
      <xdr:col>72</xdr:col>
      <xdr:colOff>38100</xdr:colOff>
      <xdr:row>76</xdr:row>
      <xdr:rowOff>160502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5580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64427</xdr:rowOff>
    </xdr:from>
    <xdr:to>
      <xdr:col>67</xdr:col>
      <xdr:colOff>101600</xdr:colOff>
      <xdr:row>76</xdr:row>
      <xdr:rowOff>166027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11104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26899</xdr:rowOff>
    </xdr:from>
    <xdr:to>
      <xdr:col>85</xdr:col>
      <xdr:colOff>177800</xdr:colOff>
      <xdr:row>77</xdr:row>
      <xdr:rowOff>128499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22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5326</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20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25209</xdr:rowOff>
    </xdr:from>
    <xdr:to>
      <xdr:col>81</xdr:col>
      <xdr:colOff>101600</xdr:colOff>
      <xdr:row>77</xdr:row>
      <xdr:rowOff>126809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22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117936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31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39624</xdr:rowOff>
    </xdr:from>
    <xdr:to>
      <xdr:col>76</xdr:col>
      <xdr:colOff>165100</xdr:colOff>
      <xdr:row>77</xdr:row>
      <xdr:rowOff>141224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24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132351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334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40309</xdr:rowOff>
    </xdr:from>
    <xdr:to>
      <xdr:col>72</xdr:col>
      <xdr:colOff>38100</xdr:colOff>
      <xdr:row>77</xdr:row>
      <xdr:rowOff>141909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24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133036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33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42481</xdr:rowOff>
    </xdr:from>
    <xdr:to>
      <xdr:col>67</xdr:col>
      <xdr:colOff>101600</xdr:colOff>
      <xdr:row>77</xdr:row>
      <xdr:rowOff>144081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24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135208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33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129350</xdr:rowOff>
    </xdr:from>
    <xdr:to>
      <xdr:col>85</xdr:col>
      <xdr:colOff>126364</xdr:colOff>
      <xdr:row>99</xdr:row>
      <xdr:rowOff>39967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388400"/>
          <a:ext cx="1269" cy="162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43794</xdr:rowOff>
    </xdr:from>
    <xdr:ext cx="378565"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1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39967</xdr:rowOff>
    </xdr:from>
    <xdr:to>
      <xdr:col>86</xdr:col>
      <xdr:colOff>25400</xdr:colOff>
      <xdr:row>99</xdr:row>
      <xdr:rowOff>39967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76027</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16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129350</xdr:rowOff>
    </xdr:from>
    <xdr:to>
      <xdr:col>86</xdr:col>
      <xdr:colOff>25400</xdr:colOff>
      <xdr:row>89</xdr:row>
      <xdr:rowOff>129350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3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121298</xdr:rowOff>
    </xdr:from>
    <xdr:to>
      <xdr:col>85</xdr:col>
      <xdr:colOff>127000</xdr:colOff>
      <xdr:row>97</xdr:row>
      <xdr:rowOff>114136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580498"/>
          <a:ext cx="838200" cy="16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50537</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81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72110</xdr:rowOff>
    </xdr:from>
    <xdr:to>
      <xdr:col>85</xdr:col>
      <xdr:colOff>177800</xdr:colOff>
      <xdr:row>98</xdr:row>
      <xdr:rowOff>2260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7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121298</xdr:rowOff>
    </xdr:from>
    <xdr:to>
      <xdr:col>81</xdr:col>
      <xdr:colOff>50800</xdr:colOff>
      <xdr:row>97</xdr:row>
      <xdr:rowOff>149644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580498"/>
          <a:ext cx="889000" cy="19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47853</xdr:rowOff>
    </xdr:from>
    <xdr:to>
      <xdr:col>81</xdr:col>
      <xdr:colOff>101600</xdr:colOff>
      <xdr:row>97</xdr:row>
      <xdr:rowOff>149453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140580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77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149644</xdr:rowOff>
    </xdr:from>
    <xdr:to>
      <xdr:col>76</xdr:col>
      <xdr:colOff>114300</xdr:colOff>
      <xdr:row>98</xdr:row>
      <xdr:rowOff>3620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780294"/>
          <a:ext cx="889000" cy="2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142494</xdr:rowOff>
    </xdr:from>
    <xdr:to>
      <xdr:col>76</xdr:col>
      <xdr:colOff>165100</xdr:colOff>
      <xdr:row>98</xdr:row>
      <xdr:rowOff>72644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77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63771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86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97041</xdr:rowOff>
    </xdr:from>
    <xdr:to>
      <xdr:col>71</xdr:col>
      <xdr:colOff>177800</xdr:colOff>
      <xdr:row>98</xdr:row>
      <xdr:rowOff>3620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2814300" y="16727691"/>
          <a:ext cx="889000" cy="7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22047</xdr:rowOff>
    </xdr:from>
    <xdr:to>
      <xdr:col>72</xdr:col>
      <xdr:colOff>38100</xdr:colOff>
      <xdr:row>98</xdr:row>
      <xdr:rowOff>123647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82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114774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1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28284</xdr:rowOff>
    </xdr:from>
    <xdr:to>
      <xdr:col>67</xdr:col>
      <xdr:colOff>101600</xdr:colOff>
      <xdr:row>98</xdr:row>
      <xdr:rowOff>129884</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83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121011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63336</xdr:rowOff>
    </xdr:from>
    <xdr:to>
      <xdr:col>85</xdr:col>
      <xdr:colOff>177800</xdr:colOff>
      <xdr:row>97</xdr:row>
      <xdr:rowOff>164936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69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86213</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54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70498</xdr:rowOff>
    </xdr:from>
    <xdr:to>
      <xdr:col>81</xdr:col>
      <xdr:colOff>101600</xdr:colOff>
      <xdr:row>97</xdr:row>
      <xdr:rowOff>648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52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17175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30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98844</xdr:rowOff>
    </xdr:from>
    <xdr:to>
      <xdr:col>76</xdr:col>
      <xdr:colOff>165100</xdr:colOff>
      <xdr:row>98</xdr:row>
      <xdr:rowOff>28994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72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45521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50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124270</xdr:rowOff>
    </xdr:from>
    <xdr:to>
      <xdr:col>72</xdr:col>
      <xdr:colOff>38100</xdr:colOff>
      <xdr:row>98</xdr:row>
      <xdr:rowOff>54420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75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70947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53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46241</xdr:rowOff>
    </xdr:from>
    <xdr:to>
      <xdr:col>67</xdr:col>
      <xdr:colOff>101600</xdr:colOff>
      <xdr:row>97</xdr:row>
      <xdr:rowOff>147841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67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164368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45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120759</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64259"/>
          <a:ext cx="1269" cy="152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67436</xdr:rowOff>
    </xdr:from>
    <xdr:ext cx="469744"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3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120759</xdr:rowOff>
    </xdr:from>
    <xdr:to>
      <xdr:col>116</xdr:col>
      <xdr:colOff>152400</xdr:colOff>
      <xdr:row>30</xdr:row>
      <xdr:rowOff>120759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6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82713</xdr:rowOff>
    </xdr:from>
    <xdr:to>
      <xdr:col>116</xdr:col>
      <xdr:colOff>63500</xdr:colOff>
      <xdr:row>34</xdr:row>
      <xdr:rowOff>49076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5740563"/>
          <a:ext cx="838200" cy="13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163175</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506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13298</xdr:rowOff>
    </xdr:from>
    <xdr:to>
      <xdr:col>116</xdr:col>
      <xdr:colOff>114300</xdr:colOff>
      <xdr:row>38</xdr:row>
      <xdr:rowOff>114898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133169</xdr:rowOff>
    </xdr:from>
    <xdr:to>
      <xdr:col>111</xdr:col>
      <xdr:colOff>177800</xdr:colOff>
      <xdr:row>34</xdr:row>
      <xdr:rowOff>49076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5791019"/>
          <a:ext cx="889000" cy="8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167277</xdr:rowOff>
    </xdr:from>
    <xdr:to>
      <xdr:col>112</xdr:col>
      <xdr:colOff>38100</xdr:colOff>
      <xdr:row>38</xdr:row>
      <xdr:rowOff>97427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88554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60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133169</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5791019"/>
          <a:ext cx="889000" cy="99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13952</xdr:rowOff>
    </xdr:from>
    <xdr:to>
      <xdr:col>107</xdr:col>
      <xdr:colOff>101600</xdr:colOff>
      <xdr:row>38</xdr:row>
      <xdr:rowOff>115552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106679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62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65060</xdr:rowOff>
    </xdr:from>
    <xdr:to>
      <xdr:col>102</xdr:col>
      <xdr:colOff>165100</xdr:colOff>
      <xdr:row>38</xdr:row>
      <xdr:rowOff>166660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11737</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15003</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31913</xdr:rowOff>
    </xdr:from>
    <xdr:to>
      <xdr:col>116</xdr:col>
      <xdr:colOff>114300</xdr:colOff>
      <xdr:row>33</xdr:row>
      <xdr:rowOff>133513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568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54790</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554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169726</xdr:rowOff>
    </xdr:from>
    <xdr:to>
      <xdr:col>112</xdr:col>
      <xdr:colOff>38100</xdr:colOff>
      <xdr:row>34</xdr:row>
      <xdr:rowOff>99876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582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116403</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560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82369</xdr:rowOff>
    </xdr:from>
    <xdr:to>
      <xdr:col>107</xdr:col>
      <xdr:colOff>101600</xdr:colOff>
      <xdr:row>34</xdr:row>
      <xdr:rowOff>12519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574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29046</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551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163246</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64296"/>
          <a:ext cx="1269" cy="159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109923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163246</xdr:rowOff>
    </xdr:from>
    <xdr:to>
      <xdr:col>116</xdr:col>
      <xdr:colOff>152400</xdr:colOff>
      <xdr:row>49</xdr:row>
      <xdr:rowOff>163246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6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108958</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81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78766</xdr:rowOff>
    </xdr:from>
    <xdr:to>
      <xdr:col>112</xdr:col>
      <xdr:colOff>38100</xdr:colOff>
      <xdr:row>59</xdr:row>
      <xdr:rowOff>8916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25443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59449</xdr:rowOff>
    </xdr:from>
    <xdr:to>
      <xdr:col>107</xdr:col>
      <xdr:colOff>101600</xdr:colOff>
      <xdr:row>58</xdr:row>
      <xdr:rowOff>161049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6126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72441</xdr:rowOff>
    </xdr:from>
    <xdr:to>
      <xdr:col>102</xdr:col>
      <xdr:colOff>165100</xdr:colOff>
      <xdr:row>59</xdr:row>
      <xdr:rowOff>2591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19118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72251</xdr:rowOff>
    </xdr:from>
    <xdr:to>
      <xdr:col>98</xdr:col>
      <xdr:colOff>38100</xdr:colOff>
      <xdr:row>59</xdr:row>
      <xdr:rowOff>2401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18928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169941</xdr:rowOff>
    </xdr:from>
    <xdr:to>
      <xdr:col>116</xdr:col>
      <xdr:colOff>62864</xdr:colOff>
      <xdr:row>79</xdr:row>
      <xdr:rowOff>116611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71441"/>
          <a:ext cx="1269" cy="148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120438</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116611</xdr:rowOff>
    </xdr:from>
    <xdr:to>
      <xdr:col>116</xdr:col>
      <xdr:colOff>152400</xdr:colOff>
      <xdr:row>79</xdr:row>
      <xdr:rowOff>116611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6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116618</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169941</xdr:rowOff>
    </xdr:from>
    <xdr:to>
      <xdr:col>116</xdr:col>
      <xdr:colOff>152400</xdr:colOff>
      <xdr:row>70</xdr:row>
      <xdr:rowOff>169941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7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63184</xdr:rowOff>
    </xdr:from>
    <xdr:to>
      <xdr:col>116</xdr:col>
      <xdr:colOff>63500</xdr:colOff>
      <xdr:row>77</xdr:row>
      <xdr:rowOff>105834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3264834"/>
          <a:ext cx="838200" cy="4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42805</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901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19927</xdr:rowOff>
    </xdr:from>
    <xdr:to>
      <xdr:col>116</xdr:col>
      <xdr:colOff>114300</xdr:colOff>
      <xdr:row>76</xdr:row>
      <xdr:rowOff>121527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105834</xdr:rowOff>
    </xdr:from>
    <xdr:to>
      <xdr:col>111</xdr:col>
      <xdr:colOff>177800</xdr:colOff>
      <xdr:row>77</xdr:row>
      <xdr:rowOff>121413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3307484"/>
          <a:ext cx="889000" cy="1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48699</xdr:rowOff>
    </xdr:from>
    <xdr:to>
      <xdr:col>112</xdr:col>
      <xdr:colOff>38100</xdr:colOff>
      <xdr:row>76</xdr:row>
      <xdr:rowOff>150299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166826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49371</xdr:rowOff>
    </xdr:from>
    <xdr:to>
      <xdr:col>107</xdr:col>
      <xdr:colOff>50800</xdr:colOff>
      <xdr:row>77</xdr:row>
      <xdr:rowOff>121413</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9545300" y="12908121"/>
          <a:ext cx="889000" cy="41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78319</xdr:rowOff>
    </xdr:from>
    <xdr:to>
      <xdr:col>107</xdr:col>
      <xdr:colOff>101600</xdr:colOff>
      <xdr:row>77</xdr:row>
      <xdr:rowOff>8469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24996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49371</xdr:rowOff>
    </xdr:from>
    <xdr:to>
      <xdr:col>102</xdr:col>
      <xdr:colOff>114300</xdr:colOff>
      <xdr:row>75</xdr:row>
      <xdr:rowOff>102014</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2908121"/>
          <a:ext cx="889000" cy="5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9544</xdr:rowOff>
    </xdr:from>
    <xdr:to>
      <xdr:col>102</xdr:col>
      <xdr:colOff>165100</xdr:colOff>
      <xdr:row>76</xdr:row>
      <xdr:rowOff>111144</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102271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148042</xdr:rowOff>
    </xdr:from>
    <xdr:to>
      <xdr:col>98</xdr:col>
      <xdr:colOff>38100</xdr:colOff>
      <xdr:row>76</xdr:row>
      <xdr:rowOff>78192</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69319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09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12384</xdr:rowOff>
    </xdr:from>
    <xdr:to>
      <xdr:col>116</xdr:col>
      <xdr:colOff>114300</xdr:colOff>
      <xdr:row>77</xdr:row>
      <xdr:rowOff>113984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321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162261</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319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55034</xdr:rowOff>
    </xdr:from>
    <xdr:to>
      <xdr:col>112</xdr:col>
      <xdr:colOff>38100</xdr:colOff>
      <xdr:row>77</xdr:row>
      <xdr:rowOff>156634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325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147761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334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70613</xdr:rowOff>
    </xdr:from>
    <xdr:to>
      <xdr:col>107</xdr:col>
      <xdr:colOff>101600</xdr:colOff>
      <xdr:row>78</xdr:row>
      <xdr:rowOff>763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327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163340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336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170021</xdr:rowOff>
    </xdr:from>
    <xdr:to>
      <xdr:col>102</xdr:col>
      <xdr:colOff>165100</xdr:colOff>
      <xdr:row>75</xdr:row>
      <xdr:rowOff>100171</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85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116698</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263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51214</xdr:rowOff>
    </xdr:from>
    <xdr:to>
      <xdr:col>98</xdr:col>
      <xdr:colOff>38100</xdr:colOff>
      <xdr:row>75</xdr:row>
      <xdr:rowOff>152814</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90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169341</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268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義務的経費のうち、人件費及び公債費については類似団体と比較して住民１人当たりコストが低い状況となっている。これは、職員の少人数体制の維持、銀行等引受債繰上償還の実施、新規地方債の発行抑制などによるものである。</a:t>
          </a:r>
        </a:p>
        <a:p>
          <a:r>
            <a:rPr kumimoji="1" lang="ja-JP" altLang="en-US" sz="1300">
              <a:latin typeface="ＭＳ Ｐゴシック" panose="020B0600070205080204" pitchFamily="50" charset="-128"/>
              <a:ea typeface="ＭＳ Ｐゴシック" panose="020B0600070205080204" pitchFamily="50" charset="-128"/>
            </a:rPr>
            <a:t>一方で、抑制が困難である扶助費については、令和４年度は新型コロナウイルス感染症対策経費の減少により、減少しているが、障害者総合支援給付、生活保護費等の経常的な扶助費は増加している。また、普通建設事業費については、近年、国土強靭化対策事業などにより増加傾向にあり、令和４年度は防災公園整備事業等により増加している。</a:t>
          </a:r>
        </a:p>
        <a:p>
          <a:r>
            <a:rPr kumimoji="1" lang="ja-JP" altLang="en-US" sz="1300">
              <a:latin typeface="ＭＳ Ｐゴシック" panose="020B0600070205080204" pitchFamily="50" charset="-128"/>
              <a:ea typeface="ＭＳ Ｐゴシック" panose="020B0600070205080204" pitchFamily="50" charset="-128"/>
            </a:rPr>
            <a:t>なお、下水道事業会計については企業会計移行に併せて、令和２年度から繰出金の性質を補助費等及び出資金に改めている。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54,215
53,676
38.51
20,605,830
19,908,046
503,054
11,258,726
4,514,677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142901</xdr:rowOff>
    </xdr:from>
    <xdr:to>
      <xdr:col>24</xdr:col>
      <xdr:colOff>62865</xdr:colOff>
      <xdr:row>37</xdr:row>
      <xdr:rowOff>145186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57851"/>
          <a:ext cx="1270" cy="103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149013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145186</xdr:rowOff>
    </xdr:from>
    <xdr:to>
      <xdr:col>24</xdr:col>
      <xdr:colOff>152400</xdr:colOff>
      <xdr:row>37</xdr:row>
      <xdr:rowOff>145186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89578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142901</xdr:rowOff>
    </xdr:from>
    <xdr:to>
      <xdr:col>24</xdr:col>
      <xdr:colOff>152400</xdr:colOff>
      <xdr:row>31</xdr:row>
      <xdr:rowOff>142901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45060</xdr:rowOff>
    </xdr:from>
    <xdr:to>
      <xdr:col>24</xdr:col>
      <xdr:colOff>63500</xdr:colOff>
      <xdr:row>37</xdr:row>
      <xdr:rowOff>66091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388710"/>
          <a:ext cx="8382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51884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81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29007</xdr:rowOff>
    </xdr:from>
    <xdr:to>
      <xdr:col>24</xdr:col>
      <xdr:colOff>114300</xdr:colOff>
      <xdr:row>35</xdr:row>
      <xdr:rowOff>130607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88493</xdr:rowOff>
    </xdr:from>
    <xdr:to>
      <xdr:col>19</xdr:col>
      <xdr:colOff>177800</xdr:colOff>
      <xdr:row>37</xdr:row>
      <xdr:rowOff>45060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60693"/>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16205</xdr:rowOff>
    </xdr:from>
    <xdr:to>
      <xdr:col>20</xdr:col>
      <xdr:colOff>38100</xdr:colOff>
      <xdr:row>35</xdr:row>
      <xdr:rowOff>117805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134332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82550</xdr:rowOff>
    </xdr:from>
    <xdr:to>
      <xdr:col>15</xdr:col>
      <xdr:colOff>50800</xdr:colOff>
      <xdr:row>36</xdr:row>
      <xdr:rowOff>88493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54750"/>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36779</xdr:rowOff>
    </xdr:from>
    <xdr:to>
      <xdr:col>15</xdr:col>
      <xdr:colOff>101600</xdr:colOff>
      <xdr:row>35</xdr:row>
      <xdr:rowOff>138379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154906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76607</xdr:rowOff>
    </xdr:from>
    <xdr:to>
      <xdr:col>10</xdr:col>
      <xdr:colOff>114300</xdr:colOff>
      <xdr:row>36</xdr:row>
      <xdr:rowOff>82550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48807"/>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27635</xdr:rowOff>
    </xdr:from>
    <xdr:to>
      <xdr:col>10</xdr:col>
      <xdr:colOff>165100</xdr:colOff>
      <xdr:row>35</xdr:row>
      <xdr:rowOff>129235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145762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1118</xdr:rowOff>
    </xdr:from>
    <xdr:to>
      <xdr:col>6</xdr:col>
      <xdr:colOff>38100</xdr:colOff>
      <xdr:row>35</xdr:row>
      <xdr:rowOff>102718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119245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15291</xdr:rowOff>
    </xdr:from>
    <xdr:to>
      <xdr:col>24</xdr:col>
      <xdr:colOff>114300</xdr:colOff>
      <xdr:row>37</xdr:row>
      <xdr:rowOff>116891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5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101668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7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165710</xdr:rowOff>
    </xdr:from>
    <xdr:to>
      <xdr:col>20</xdr:col>
      <xdr:colOff>38100</xdr:colOff>
      <xdr:row>37</xdr:row>
      <xdr:rowOff>95860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3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86987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430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37693</xdr:rowOff>
    </xdr:from>
    <xdr:to>
      <xdr:col>15</xdr:col>
      <xdr:colOff>101600</xdr:colOff>
      <xdr:row>36</xdr:row>
      <xdr:rowOff>139293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130420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0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31750</xdr:rowOff>
    </xdr:from>
    <xdr:to>
      <xdr:col>10</xdr:col>
      <xdr:colOff>165100</xdr:colOff>
      <xdr:row>36</xdr:row>
      <xdr:rowOff>133350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124477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25807</xdr:rowOff>
    </xdr:from>
    <xdr:to>
      <xdr:col>6</xdr:col>
      <xdr:colOff>38100</xdr:colOff>
      <xdr:row>36</xdr:row>
      <xdr:rowOff>127407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9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118534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9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164975</xdr:rowOff>
    </xdr:from>
    <xdr:to>
      <xdr:col>24</xdr:col>
      <xdr:colOff>62865</xdr:colOff>
      <xdr:row>57</xdr:row>
      <xdr:rowOff>138954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66025"/>
          <a:ext cx="1270" cy="134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142781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138954</xdr:rowOff>
    </xdr:from>
    <xdr:to>
      <xdr:col>24</xdr:col>
      <xdr:colOff>152400</xdr:colOff>
      <xdr:row>57</xdr:row>
      <xdr:rowOff>138954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111652</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164975</xdr:rowOff>
    </xdr:from>
    <xdr:to>
      <xdr:col>24</xdr:col>
      <xdr:colOff>152400</xdr:colOff>
      <xdr:row>49</xdr:row>
      <xdr:rowOff>164975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6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16271</xdr:rowOff>
    </xdr:from>
    <xdr:to>
      <xdr:col>24</xdr:col>
      <xdr:colOff>63500</xdr:colOff>
      <xdr:row>57</xdr:row>
      <xdr:rowOff>63210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788921"/>
          <a:ext cx="838200" cy="4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22067</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51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170640</xdr:rowOff>
    </xdr:from>
    <xdr:to>
      <xdr:col>24</xdr:col>
      <xdr:colOff>114300</xdr:colOff>
      <xdr:row>56</xdr:row>
      <xdr:rowOff>100790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32570</xdr:rowOff>
    </xdr:from>
    <xdr:to>
      <xdr:col>19</xdr:col>
      <xdr:colOff>177800</xdr:colOff>
      <xdr:row>57</xdr:row>
      <xdr:rowOff>16271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119420"/>
          <a:ext cx="889000" cy="66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165550</xdr:rowOff>
    </xdr:from>
    <xdr:to>
      <xdr:col>20</xdr:col>
      <xdr:colOff>38100</xdr:colOff>
      <xdr:row>56</xdr:row>
      <xdr:rowOff>95700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112227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32570</xdr:rowOff>
    </xdr:from>
    <xdr:to>
      <xdr:col>15</xdr:col>
      <xdr:colOff>50800</xdr:colOff>
      <xdr:row>57</xdr:row>
      <xdr:rowOff>107292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119420"/>
          <a:ext cx="889000" cy="760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170998</xdr:rowOff>
    </xdr:from>
    <xdr:to>
      <xdr:col>15</xdr:col>
      <xdr:colOff>101600</xdr:colOff>
      <xdr:row>52</xdr:row>
      <xdr:rowOff>101148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117675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107292</xdr:rowOff>
    </xdr:from>
    <xdr:to>
      <xdr:col>10</xdr:col>
      <xdr:colOff>114300</xdr:colOff>
      <xdr:row>57</xdr:row>
      <xdr:rowOff>110614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879942"/>
          <a:ext cx="889000" cy="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120683</xdr:rowOff>
    </xdr:from>
    <xdr:to>
      <xdr:col>10</xdr:col>
      <xdr:colOff>165100</xdr:colOff>
      <xdr:row>57</xdr:row>
      <xdr:rowOff>50833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67360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151887</xdr:rowOff>
    </xdr:from>
    <xdr:to>
      <xdr:col>6</xdr:col>
      <xdr:colOff>38100</xdr:colOff>
      <xdr:row>57</xdr:row>
      <xdr:rowOff>82037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98564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2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12410</xdr:rowOff>
    </xdr:from>
    <xdr:to>
      <xdr:col>24</xdr:col>
      <xdr:colOff>114300</xdr:colOff>
      <xdr:row>57</xdr:row>
      <xdr:rowOff>114010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98787</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9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136921</xdr:rowOff>
    </xdr:from>
    <xdr:to>
      <xdr:col>20</xdr:col>
      <xdr:colOff>38100</xdr:colOff>
      <xdr:row>57</xdr:row>
      <xdr:rowOff>67071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3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58198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3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153220</xdr:rowOff>
    </xdr:from>
    <xdr:to>
      <xdr:col>15</xdr:col>
      <xdr:colOff>101600</xdr:colOff>
      <xdr:row>53</xdr:row>
      <xdr:rowOff>83370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0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74497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161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56492</xdr:rowOff>
    </xdr:from>
    <xdr:to>
      <xdr:col>10</xdr:col>
      <xdr:colOff>165100</xdr:colOff>
      <xdr:row>57</xdr:row>
      <xdr:rowOff>158092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2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149219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92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59814</xdr:rowOff>
    </xdr:from>
    <xdr:to>
      <xdr:col>6</xdr:col>
      <xdr:colOff>38100</xdr:colOff>
      <xdr:row>57</xdr:row>
      <xdr:rowOff>161414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3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152541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2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43215</xdr:rowOff>
    </xdr:from>
    <xdr:to>
      <xdr:col>24</xdr:col>
      <xdr:colOff>62865</xdr:colOff>
      <xdr:row>78</xdr:row>
      <xdr:rowOff>10252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16165"/>
          <a:ext cx="1270" cy="116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14079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10252</xdr:rowOff>
    </xdr:from>
    <xdr:to>
      <xdr:col>24</xdr:col>
      <xdr:colOff>152400</xdr:colOff>
      <xdr:row>78</xdr:row>
      <xdr:rowOff>10252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8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161342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9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43215</xdr:rowOff>
    </xdr:from>
    <xdr:to>
      <xdr:col>24</xdr:col>
      <xdr:colOff>152400</xdr:colOff>
      <xdr:row>71</xdr:row>
      <xdr:rowOff>43215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1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19914</xdr:rowOff>
    </xdr:from>
    <xdr:to>
      <xdr:col>24</xdr:col>
      <xdr:colOff>63500</xdr:colOff>
      <xdr:row>76</xdr:row>
      <xdr:rowOff>109578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3050114"/>
          <a:ext cx="838200" cy="8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97436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84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74559</xdr:rowOff>
    </xdr:from>
    <xdr:to>
      <xdr:col>24</xdr:col>
      <xdr:colOff>114300</xdr:colOff>
      <xdr:row>76</xdr:row>
      <xdr:rowOff>4710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19914</xdr:rowOff>
    </xdr:from>
    <xdr:to>
      <xdr:col>19</xdr:col>
      <xdr:colOff>177800</xdr:colOff>
      <xdr:row>76</xdr:row>
      <xdr:rowOff>155428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50114"/>
          <a:ext cx="889000" cy="13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10292</xdr:rowOff>
    </xdr:from>
    <xdr:to>
      <xdr:col>20</xdr:col>
      <xdr:colOff>38100</xdr:colOff>
      <xdr:row>75</xdr:row>
      <xdr:rowOff>111892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128419</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155428</xdr:rowOff>
    </xdr:from>
    <xdr:to>
      <xdr:col>15</xdr:col>
      <xdr:colOff>50800</xdr:colOff>
      <xdr:row>77</xdr:row>
      <xdr:rowOff>116193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85628"/>
          <a:ext cx="889000" cy="13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46921</xdr:rowOff>
    </xdr:from>
    <xdr:to>
      <xdr:col>15</xdr:col>
      <xdr:colOff>101600</xdr:colOff>
      <xdr:row>76</xdr:row>
      <xdr:rowOff>148521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165048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116193</xdr:rowOff>
    </xdr:from>
    <xdr:to>
      <xdr:col>10</xdr:col>
      <xdr:colOff>114300</xdr:colOff>
      <xdr:row>77</xdr:row>
      <xdr:rowOff>156625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17843"/>
          <a:ext cx="889000" cy="4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104026</xdr:rowOff>
    </xdr:from>
    <xdr:to>
      <xdr:col>10</xdr:col>
      <xdr:colOff>165100</xdr:colOff>
      <xdr:row>77</xdr:row>
      <xdr:rowOff>34176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50702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90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147665</xdr:rowOff>
    </xdr:from>
    <xdr:to>
      <xdr:col>6</xdr:col>
      <xdr:colOff>38100</xdr:colOff>
      <xdr:row>77</xdr:row>
      <xdr:rowOff>77815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94342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5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58778</xdr:rowOff>
    </xdr:from>
    <xdr:to>
      <xdr:col>24</xdr:col>
      <xdr:colOff>114300</xdr:colOff>
      <xdr:row>76</xdr:row>
      <xdr:rowOff>160378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8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37205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67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140564</xdr:rowOff>
    </xdr:from>
    <xdr:to>
      <xdr:col>20</xdr:col>
      <xdr:colOff>38100</xdr:colOff>
      <xdr:row>76</xdr:row>
      <xdr:rowOff>70714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9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61841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092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104628</xdr:rowOff>
    </xdr:from>
    <xdr:to>
      <xdr:col>15</xdr:col>
      <xdr:colOff>101600</xdr:colOff>
      <xdr:row>77</xdr:row>
      <xdr:rowOff>34778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3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25905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2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65393</xdr:rowOff>
    </xdr:from>
    <xdr:to>
      <xdr:col>10</xdr:col>
      <xdr:colOff>165100</xdr:colOff>
      <xdr:row>77</xdr:row>
      <xdr:rowOff>166993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6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158120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5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105825</xdr:rowOff>
    </xdr:from>
    <xdr:to>
      <xdr:col>6</xdr:col>
      <xdr:colOff>38100</xdr:colOff>
      <xdr:row>78</xdr:row>
      <xdr:rowOff>35975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0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27102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00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107490</xdr:rowOff>
    </xdr:from>
    <xdr:to>
      <xdr:col>24</xdr:col>
      <xdr:colOff>62865</xdr:colOff>
      <xdr:row>99</xdr:row>
      <xdr:rowOff>163040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37990"/>
          <a:ext cx="1270" cy="15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166867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14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163040</xdr:rowOff>
    </xdr:from>
    <xdr:to>
      <xdr:col>24</xdr:col>
      <xdr:colOff>152400</xdr:colOff>
      <xdr:row>99</xdr:row>
      <xdr:rowOff>163040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13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54167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1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107490</xdr:rowOff>
    </xdr:from>
    <xdr:to>
      <xdr:col>24</xdr:col>
      <xdr:colOff>152400</xdr:colOff>
      <xdr:row>90</xdr:row>
      <xdr:rowOff>107490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3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1104</xdr:rowOff>
    </xdr:from>
    <xdr:to>
      <xdr:col>24</xdr:col>
      <xdr:colOff>63500</xdr:colOff>
      <xdr:row>98</xdr:row>
      <xdr:rowOff>51079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803204"/>
          <a:ext cx="838200" cy="49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36129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838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57702</xdr:rowOff>
    </xdr:from>
    <xdr:to>
      <xdr:col>24</xdr:col>
      <xdr:colOff>114300</xdr:colOff>
      <xdr:row>98</xdr:row>
      <xdr:rowOff>159302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51079</xdr:rowOff>
    </xdr:from>
    <xdr:to>
      <xdr:col>19</xdr:col>
      <xdr:colOff>177800</xdr:colOff>
      <xdr:row>98</xdr:row>
      <xdr:rowOff>90529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853179"/>
          <a:ext cx="889000" cy="3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72844</xdr:rowOff>
    </xdr:from>
    <xdr:to>
      <xdr:col>20</xdr:col>
      <xdr:colOff>38100</xdr:colOff>
      <xdr:row>99</xdr:row>
      <xdr:rowOff>2994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165571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9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90529</xdr:rowOff>
    </xdr:from>
    <xdr:to>
      <xdr:col>15</xdr:col>
      <xdr:colOff>50800</xdr:colOff>
      <xdr:row>98</xdr:row>
      <xdr:rowOff>170441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892629"/>
          <a:ext cx="889000" cy="7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158166</xdr:rowOff>
    </xdr:from>
    <xdr:to>
      <xdr:col>15</xdr:col>
      <xdr:colOff>101600</xdr:colOff>
      <xdr:row>99</xdr:row>
      <xdr:rowOff>88316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79443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705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165509</xdr:rowOff>
    </xdr:from>
    <xdr:to>
      <xdr:col>10</xdr:col>
      <xdr:colOff>114300</xdr:colOff>
      <xdr:row>98</xdr:row>
      <xdr:rowOff>170441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967609"/>
          <a:ext cx="889000" cy="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21627</xdr:rowOff>
    </xdr:from>
    <xdr:to>
      <xdr:col>10</xdr:col>
      <xdr:colOff>165100</xdr:colOff>
      <xdr:row>99</xdr:row>
      <xdr:rowOff>123227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114354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708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33644</xdr:rowOff>
    </xdr:from>
    <xdr:to>
      <xdr:col>6</xdr:col>
      <xdr:colOff>38100</xdr:colOff>
      <xdr:row>99</xdr:row>
      <xdr:rowOff>135244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700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126371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709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121754</xdr:rowOff>
    </xdr:from>
    <xdr:to>
      <xdr:col>24</xdr:col>
      <xdr:colOff>114300</xdr:colOff>
      <xdr:row>98</xdr:row>
      <xdr:rowOff>51904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5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144631</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0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279</xdr:rowOff>
    </xdr:from>
    <xdr:to>
      <xdr:col>20</xdr:col>
      <xdr:colOff>38100</xdr:colOff>
      <xdr:row>98</xdr:row>
      <xdr:rowOff>101879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80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118406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5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39729</xdr:rowOff>
    </xdr:from>
    <xdr:to>
      <xdr:col>15</xdr:col>
      <xdr:colOff>101600</xdr:colOff>
      <xdr:row>98</xdr:row>
      <xdr:rowOff>141329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84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157856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1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119641</xdr:rowOff>
    </xdr:from>
    <xdr:to>
      <xdr:col>10</xdr:col>
      <xdr:colOff>165100</xdr:colOff>
      <xdr:row>99</xdr:row>
      <xdr:rowOff>49791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92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66318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9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114709</xdr:rowOff>
    </xdr:from>
    <xdr:to>
      <xdr:col>6</xdr:col>
      <xdr:colOff>38100</xdr:colOff>
      <xdr:row>99</xdr:row>
      <xdr:rowOff>44859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91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61386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69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65115"/>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13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58437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99568</xdr:rowOff>
    </xdr:from>
    <xdr:to>
      <xdr:col>41</xdr:col>
      <xdr:colOff>101600</xdr:colOff>
      <xdr:row>38</xdr:row>
      <xdr:rowOff>29718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46245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96901</xdr:rowOff>
    </xdr:from>
    <xdr:to>
      <xdr:col>36</xdr:col>
      <xdr:colOff>165100</xdr:colOff>
      <xdr:row>38</xdr:row>
      <xdr:rowOff>27051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43578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79426</xdr:rowOff>
    </xdr:from>
    <xdr:to>
      <xdr:col>54</xdr:col>
      <xdr:colOff>189865</xdr:colOff>
      <xdr:row>59</xdr:row>
      <xdr:rowOff>42202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23376"/>
          <a:ext cx="1270" cy="133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46029</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42202</xdr:rowOff>
    </xdr:from>
    <xdr:to>
      <xdr:col>55</xdr:col>
      <xdr:colOff>88900</xdr:colOff>
      <xdr:row>59</xdr:row>
      <xdr:rowOff>42202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26103</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79426</xdr:rowOff>
    </xdr:from>
    <xdr:to>
      <xdr:col>55</xdr:col>
      <xdr:colOff>88900</xdr:colOff>
      <xdr:row>51</xdr:row>
      <xdr:rowOff>79426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170466</xdr:rowOff>
    </xdr:from>
    <xdr:to>
      <xdr:col>55</xdr:col>
      <xdr:colOff>0</xdr:colOff>
      <xdr:row>59</xdr:row>
      <xdr:rowOff>3816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114566"/>
          <a:ext cx="8382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68895</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41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46018</xdr:rowOff>
    </xdr:from>
    <xdr:to>
      <xdr:col>55</xdr:col>
      <xdr:colOff>50800</xdr:colOff>
      <xdr:row>58</xdr:row>
      <xdr:rowOff>147618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162922</xdr:rowOff>
    </xdr:from>
    <xdr:to>
      <xdr:col>50</xdr:col>
      <xdr:colOff>114300</xdr:colOff>
      <xdr:row>58</xdr:row>
      <xdr:rowOff>170466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107022"/>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42151</xdr:rowOff>
    </xdr:from>
    <xdr:to>
      <xdr:col>50</xdr:col>
      <xdr:colOff>165100</xdr:colOff>
      <xdr:row>58</xdr:row>
      <xdr:rowOff>143751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160278</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04428" y="97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162922</xdr:rowOff>
    </xdr:from>
    <xdr:to>
      <xdr:col>45</xdr:col>
      <xdr:colOff>177800</xdr:colOff>
      <xdr:row>59</xdr:row>
      <xdr:rowOff>2845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107022"/>
          <a:ext cx="889000" cy="1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52572</xdr:rowOff>
    </xdr:from>
    <xdr:to>
      <xdr:col>46</xdr:col>
      <xdr:colOff>38100</xdr:colOff>
      <xdr:row>58</xdr:row>
      <xdr:rowOff>154172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170699</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7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170428</xdr:rowOff>
    </xdr:from>
    <xdr:to>
      <xdr:col>41</xdr:col>
      <xdr:colOff>50800</xdr:colOff>
      <xdr:row>59</xdr:row>
      <xdr:rowOff>2845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114528"/>
          <a:ext cx="889000" cy="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49295</xdr:rowOff>
    </xdr:from>
    <xdr:to>
      <xdr:col>41</xdr:col>
      <xdr:colOff>101600</xdr:colOff>
      <xdr:row>58</xdr:row>
      <xdr:rowOff>150895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167422</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6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52210</xdr:rowOff>
    </xdr:from>
    <xdr:to>
      <xdr:col>36</xdr:col>
      <xdr:colOff>165100</xdr:colOff>
      <xdr:row>58</xdr:row>
      <xdr:rowOff>153810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170337</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37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124466</xdr:rowOff>
    </xdr:from>
    <xdr:to>
      <xdr:col>55</xdr:col>
      <xdr:colOff>50800</xdr:colOff>
      <xdr:row>59</xdr:row>
      <xdr:rowOff>54616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6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39393</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83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119666</xdr:rowOff>
    </xdr:from>
    <xdr:to>
      <xdr:col>50</xdr:col>
      <xdr:colOff>165100</xdr:colOff>
      <xdr:row>59</xdr:row>
      <xdr:rowOff>49816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40943</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56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112122</xdr:rowOff>
    </xdr:from>
    <xdr:to>
      <xdr:col>46</xdr:col>
      <xdr:colOff>38100</xdr:colOff>
      <xdr:row>59</xdr:row>
      <xdr:rowOff>42272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5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33399</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48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123495</xdr:rowOff>
    </xdr:from>
    <xdr:to>
      <xdr:col>41</xdr:col>
      <xdr:colOff>101600</xdr:colOff>
      <xdr:row>59</xdr:row>
      <xdr:rowOff>53645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44772</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6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119628</xdr:rowOff>
    </xdr:from>
    <xdr:to>
      <xdr:col>36</xdr:col>
      <xdr:colOff>165100</xdr:colOff>
      <xdr:row>59</xdr:row>
      <xdr:rowOff>49778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6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40905</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5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20066</xdr:rowOff>
    </xdr:from>
    <xdr:to>
      <xdr:col>54</xdr:col>
      <xdr:colOff>189865</xdr:colOff>
      <xdr:row>78</xdr:row>
      <xdr:rowOff>162903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21566"/>
          <a:ext cx="1270" cy="15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166730</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162903</xdr:rowOff>
    </xdr:from>
    <xdr:to>
      <xdr:col>55</xdr:col>
      <xdr:colOff>88900</xdr:colOff>
      <xdr:row>78</xdr:row>
      <xdr:rowOff>162903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3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138193</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20066</xdr:rowOff>
    </xdr:from>
    <xdr:to>
      <xdr:col>55</xdr:col>
      <xdr:colOff>88900</xdr:colOff>
      <xdr:row>70</xdr:row>
      <xdr:rowOff>20066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2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406</xdr:rowOff>
    </xdr:from>
    <xdr:to>
      <xdr:col>55</xdr:col>
      <xdr:colOff>0</xdr:colOff>
      <xdr:row>78</xdr:row>
      <xdr:rowOff>162903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73506"/>
          <a:ext cx="838200" cy="16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151058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09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128181</xdr:rowOff>
    </xdr:from>
    <xdr:to>
      <xdr:col>55</xdr:col>
      <xdr:colOff>50800</xdr:colOff>
      <xdr:row>77</xdr:row>
      <xdr:rowOff>58331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406</xdr:rowOff>
    </xdr:from>
    <xdr:to>
      <xdr:col>50</xdr:col>
      <xdr:colOff>114300</xdr:colOff>
      <xdr:row>78</xdr:row>
      <xdr:rowOff>63843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73506"/>
          <a:ext cx="889000" cy="6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129400</xdr:rowOff>
    </xdr:from>
    <xdr:to>
      <xdr:col>50</xdr:col>
      <xdr:colOff>165100</xdr:colOff>
      <xdr:row>77</xdr:row>
      <xdr:rowOff>59550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76078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63843</xdr:rowOff>
    </xdr:from>
    <xdr:to>
      <xdr:col>45</xdr:col>
      <xdr:colOff>177800</xdr:colOff>
      <xdr:row>78</xdr:row>
      <xdr:rowOff>114288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36943"/>
          <a:ext cx="889000" cy="5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47980</xdr:rowOff>
    </xdr:from>
    <xdr:to>
      <xdr:col>46</xdr:col>
      <xdr:colOff>38100</xdr:colOff>
      <xdr:row>76</xdr:row>
      <xdr:rowOff>149580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166108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114288</xdr:rowOff>
    </xdr:from>
    <xdr:to>
      <xdr:col>41</xdr:col>
      <xdr:colOff>50800</xdr:colOff>
      <xdr:row>78</xdr:row>
      <xdr:rowOff>141263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87388"/>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68707</xdr:rowOff>
    </xdr:from>
    <xdr:to>
      <xdr:col>41</xdr:col>
      <xdr:colOff>101600</xdr:colOff>
      <xdr:row>77</xdr:row>
      <xdr:rowOff>170307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15384</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04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101664</xdr:rowOff>
    </xdr:from>
    <xdr:to>
      <xdr:col>36</xdr:col>
      <xdr:colOff>165100</xdr:colOff>
      <xdr:row>78</xdr:row>
      <xdr:rowOff>31814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48341</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112103</xdr:rowOff>
    </xdr:from>
    <xdr:to>
      <xdr:col>55</xdr:col>
      <xdr:colOff>50800</xdr:colOff>
      <xdr:row>79</xdr:row>
      <xdr:rowOff>42253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8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27030</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0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121056</xdr:rowOff>
    </xdr:from>
    <xdr:to>
      <xdr:col>50</xdr:col>
      <xdr:colOff>165100</xdr:colOff>
      <xdr:row>78</xdr:row>
      <xdr:rowOff>51206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2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42333</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415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13043</xdr:rowOff>
    </xdr:from>
    <xdr:to>
      <xdr:col>46</xdr:col>
      <xdr:colOff>38100</xdr:colOff>
      <xdr:row>78</xdr:row>
      <xdr:rowOff>114643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8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105770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78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63488</xdr:rowOff>
    </xdr:from>
    <xdr:to>
      <xdr:col>41</xdr:col>
      <xdr:colOff>101600</xdr:colOff>
      <xdr:row>78</xdr:row>
      <xdr:rowOff>165088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3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156215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2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90463</xdr:rowOff>
    </xdr:from>
    <xdr:to>
      <xdr:col>36</xdr:col>
      <xdr:colOff>165100</xdr:colOff>
      <xdr:row>79</xdr:row>
      <xdr:rowOff>20613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11740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5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59967</xdr:rowOff>
    </xdr:from>
    <xdr:to>
      <xdr:col>54</xdr:col>
      <xdr:colOff>189865</xdr:colOff>
      <xdr:row>99</xdr:row>
      <xdr:rowOff>148796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0467"/>
          <a:ext cx="1270" cy="1631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152623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1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148796</xdr:rowOff>
    </xdr:from>
    <xdr:to>
      <xdr:col>55</xdr:col>
      <xdr:colOff>88900</xdr:colOff>
      <xdr:row>99</xdr:row>
      <xdr:rowOff>148796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12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6644</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59967</xdr:rowOff>
    </xdr:from>
    <xdr:to>
      <xdr:col>55</xdr:col>
      <xdr:colOff>88900</xdr:colOff>
      <xdr:row>90</xdr:row>
      <xdr:rowOff>59967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7341</xdr:rowOff>
    </xdr:from>
    <xdr:to>
      <xdr:col>55</xdr:col>
      <xdr:colOff>0</xdr:colOff>
      <xdr:row>98</xdr:row>
      <xdr:rowOff>9528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809441"/>
          <a:ext cx="838200" cy="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73046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53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50169</xdr:rowOff>
    </xdr:from>
    <xdr:to>
      <xdr:col>55</xdr:col>
      <xdr:colOff>50800</xdr:colOff>
      <xdr:row>97</xdr:row>
      <xdr:rowOff>151769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68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9528</xdr:rowOff>
    </xdr:from>
    <xdr:to>
      <xdr:col>50</xdr:col>
      <xdr:colOff>114300</xdr:colOff>
      <xdr:row>98</xdr:row>
      <xdr:rowOff>53518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811628"/>
          <a:ext cx="889000" cy="4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58382</xdr:rowOff>
    </xdr:from>
    <xdr:to>
      <xdr:col>50</xdr:col>
      <xdr:colOff>165100</xdr:colOff>
      <xdr:row>97</xdr:row>
      <xdr:rowOff>159982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8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5059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46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53518</xdr:rowOff>
    </xdr:from>
    <xdr:to>
      <xdr:col>45</xdr:col>
      <xdr:colOff>177800</xdr:colOff>
      <xdr:row>98</xdr:row>
      <xdr:rowOff>89734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855618"/>
          <a:ext cx="889000" cy="3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83544</xdr:rowOff>
    </xdr:from>
    <xdr:to>
      <xdr:col>46</xdr:col>
      <xdr:colOff>38100</xdr:colOff>
      <xdr:row>98</xdr:row>
      <xdr:rowOff>13694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7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30221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4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89734</xdr:rowOff>
    </xdr:from>
    <xdr:to>
      <xdr:col>41</xdr:col>
      <xdr:colOff>50800</xdr:colOff>
      <xdr:row>98</xdr:row>
      <xdr:rowOff>117771</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891834"/>
          <a:ext cx="889000" cy="2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93847</xdr:rowOff>
    </xdr:from>
    <xdr:to>
      <xdr:col>41</xdr:col>
      <xdr:colOff>101600</xdr:colOff>
      <xdr:row>98</xdr:row>
      <xdr:rowOff>23997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72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40524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9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98599</xdr:rowOff>
    </xdr:from>
    <xdr:to>
      <xdr:col>36</xdr:col>
      <xdr:colOff>165100</xdr:colOff>
      <xdr:row>98</xdr:row>
      <xdr:rowOff>28749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7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45276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50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127991</xdr:rowOff>
    </xdr:from>
    <xdr:to>
      <xdr:col>55</xdr:col>
      <xdr:colOff>50800</xdr:colOff>
      <xdr:row>98</xdr:row>
      <xdr:rowOff>58141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75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106418</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73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130178</xdr:rowOff>
    </xdr:from>
    <xdr:to>
      <xdr:col>50</xdr:col>
      <xdr:colOff>165100</xdr:colOff>
      <xdr:row>98</xdr:row>
      <xdr:rowOff>60328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76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51455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85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2718</xdr:rowOff>
    </xdr:from>
    <xdr:to>
      <xdr:col>46</xdr:col>
      <xdr:colOff>38100</xdr:colOff>
      <xdr:row>98</xdr:row>
      <xdr:rowOff>104318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80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95445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8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38934</xdr:rowOff>
    </xdr:from>
    <xdr:to>
      <xdr:col>41</xdr:col>
      <xdr:colOff>101600</xdr:colOff>
      <xdr:row>98</xdr:row>
      <xdr:rowOff>140534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84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131661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93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66971</xdr:rowOff>
    </xdr:from>
    <xdr:to>
      <xdr:col>36</xdr:col>
      <xdr:colOff>165100</xdr:colOff>
      <xdr:row>98</xdr:row>
      <xdr:rowOff>168571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86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159698</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96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61610</xdr:rowOff>
    </xdr:from>
    <xdr:to>
      <xdr:col>85</xdr:col>
      <xdr:colOff>126364</xdr:colOff>
      <xdr:row>38</xdr:row>
      <xdr:rowOff>167498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548010"/>
          <a:ext cx="1269" cy="11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171325</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167498</xdr:rowOff>
    </xdr:from>
    <xdr:to>
      <xdr:col>86</xdr:col>
      <xdr:colOff>25400</xdr:colOff>
      <xdr:row>38</xdr:row>
      <xdr:rowOff>167498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8287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61610</xdr:rowOff>
    </xdr:from>
    <xdr:to>
      <xdr:col>86</xdr:col>
      <xdr:colOff>25400</xdr:colOff>
      <xdr:row>32</xdr:row>
      <xdr:rowOff>61610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54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165212</xdr:rowOff>
    </xdr:from>
    <xdr:to>
      <xdr:col>85</xdr:col>
      <xdr:colOff>127000</xdr:colOff>
      <xdr:row>38</xdr:row>
      <xdr:rowOff>3272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337412"/>
          <a:ext cx="838200" cy="18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7571</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351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29144</xdr:rowOff>
    </xdr:from>
    <xdr:to>
      <xdr:col>85</xdr:col>
      <xdr:colOff>177800</xdr:colOff>
      <xdr:row>37</xdr:row>
      <xdr:rowOff>130744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7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44191</xdr:rowOff>
    </xdr:from>
    <xdr:to>
      <xdr:col>81</xdr:col>
      <xdr:colOff>50800</xdr:colOff>
      <xdr:row>38</xdr:row>
      <xdr:rowOff>3272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216391"/>
          <a:ext cx="889000" cy="30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37739</xdr:rowOff>
    </xdr:from>
    <xdr:to>
      <xdr:col>81</xdr:col>
      <xdr:colOff>101600</xdr:colOff>
      <xdr:row>37</xdr:row>
      <xdr:rowOff>139339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155866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5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44191</xdr:rowOff>
    </xdr:from>
    <xdr:to>
      <xdr:col>76</xdr:col>
      <xdr:colOff>114300</xdr:colOff>
      <xdr:row>36</xdr:row>
      <xdr:rowOff>164206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216391"/>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16068</xdr:rowOff>
    </xdr:from>
    <xdr:to>
      <xdr:col>76</xdr:col>
      <xdr:colOff>165100</xdr:colOff>
      <xdr:row>37</xdr:row>
      <xdr:rowOff>117668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108795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45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164206</xdr:rowOff>
    </xdr:from>
    <xdr:to>
      <xdr:col>71</xdr:col>
      <xdr:colOff>177800</xdr:colOff>
      <xdr:row>37</xdr:row>
      <xdr:rowOff>67828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336406"/>
          <a:ext cx="889000" cy="7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35911</xdr:rowOff>
    </xdr:from>
    <xdr:to>
      <xdr:col>72</xdr:col>
      <xdr:colOff>38100</xdr:colOff>
      <xdr:row>37</xdr:row>
      <xdr:rowOff>137511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128637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47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62382</xdr:rowOff>
    </xdr:from>
    <xdr:to>
      <xdr:col>67</xdr:col>
      <xdr:colOff>101600</xdr:colOff>
      <xdr:row>37</xdr:row>
      <xdr:rowOff>163982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155109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114412</xdr:rowOff>
    </xdr:from>
    <xdr:to>
      <xdr:col>85</xdr:col>
      <xdr:colOff>177800</xdr:colOff>
      <xdr:row>37</xdr:row>
      <xdr:rowOff>44562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28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137289</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13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123922</xdr:rowOff>
    </xdr:from>
    <xdr:to>
      <xdr:col>81</xdr:col>
      <xdr:colOff>101600</xdr:colOff>
      <xdr:row>38</xdr:row>
      <xdr:rowOff>54071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4675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45199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56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164841</xdr:rowOff>
    </xdr:from>
    <xdr:to>
      <xdr:col>76</xdr:col>
      <xdr:colOff>165100</xdr:colOff>
      <xdr:row>36</xdr:row>
      <xdr:rowOff>94991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1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111518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94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113406</xdr:rowOff>
    </xdr:from>
    <xdr:to>
      <xdr:col>72</xdr:col>
      <xdr:colOff>38100</xdr:colOff>
      <xdr:row>37</xdr:row>
      <xdr:rowOff>43556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28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60083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06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17028</xdr:rowOff>
    </xdr:from>
    <xdr:to>
      <xdr:col>67</xdr:col>
      <xdr:colOff>101600</xdr:colOff>
      <xdr:row>37</xdr:row>
      <xdr:rowOff>118628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36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135155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13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59785</xdr:rowOff>
    </xdr:from>
    <xdr:to>
      <xdr:col>85</xdr:col>
      <xdr:colOff>126364</xdr:colOff>
      <xdr:row>58</xdr:row>
      <xdr:rowOff>106610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03735"/>
          <a:ext cx="1269" cy="124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110437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106610</xdr:rowOff>
    </xdr:from>
    <xdr:to>
      <xdr:col>86</xdr:col>
      <xdr:colOff>25400</xdr:colOff>
      <xdr:row>58</xdr:row>
      <xdr:rowOff>106610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5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6462</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59785</xdr:rowOff>
    </xdr:from>
    <xdr:to>
      <xdr:col>86</xdr:col>
      <xdr:colOff>25400</xdr:colOff>
      <xdr:row>51</xdr:row>
      <xdr:rowOff>59785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0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70472</xdr:rowOff>
    </xdr:from>
    <xdr:to>
      <xdr:col>85</xdr:col>
      <xdr:colOff>127000</xdr:colOff>
      <xdr:row>58</xdr:row>
      <xdr:rowOff>73158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10014572"/>
          <a:ext cx="8382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162336</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20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139459</xdr:rowOff>
    </xdr:from>
    <xdr:to>
      <xdr:col>85</xdr:col>
      <xdr:colOff>177800</xdr:colOff>
      <xdr:row>56</xdr:row>
      <xdr:rowOff>69609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6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163131</xdr:rowOff>
    </xdr:from>
    <xdr:to>
      <xdr:col>81</xdr:col>
      <xdr:colOff>50800</xdr:colOff>
      <xdr:row>58</xdr:row>
      <xdr:rowOff>70472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935781"/>
          <a:ext cx="889000" cy="7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162471</xdr:rowOff>
    </xdr:from>
    <xdr:to>
      <xdr:col>81</xdr:col>
      <xdr:colOff>101600</xdr:colOff>
      <xdr:row>56</xdr:row>
      <xdr:rowOff>92621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59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109148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6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109334</xdr:rowOff>
    </xdr:from>
    <xdr:to>
      <xdr:col>76</xdr:col>
      <xdr:colOff>114300</xdr:colOff>
      <xdr:row>57</xdr:row>
      <xdr:rowOff>163131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881984"/>
          <a:ext cx="889000" cy="5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55734</xdr:rowOff>
    </xdr:from>
    <xdr:to>
      <xdr:col>76</xdr:col>
      <xdr:colOff>165100</xdr:colOff>
      <xdr:row>55</xdr:row>
      <xdr:rowOff>157334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2411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2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48755</xdr:rowOff>
    </xdr:from>
    <xdr:to>
      <xdr:col>71</xdr:col>
      <xdr:colOff>177800</xdr:colOff>
      <xdr:row>57</xdr:row>
      <xdr:rowOff>109334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821405"/>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1784</xdr:rowOff>
    </xdr:from>
    <xdr:to>
      <xdr:col>72</xdr:col>
      <xdr:colOff>38100</xdr:colOff>
      <xdr:row>56</xdr:row>
      <xdr:rowOff>103384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119911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59677</xdr:rowOff>
    </xdr:from>
    <xdr:to>
      <xdr:col>67</xdr:col>
      <xdr:colOff>101600</xdr:colOff>
      <xdr:row>56</xdr:row>
      <xdr:rowOff>161277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6354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22358</xdr:rowOff>
    </xdr:from>
    <xdr:to>
      <xdr:col>85</xdr:col>
      <xdr:colOff>177800</xdr:colOff>
      <xdr:row>58</xdr:row>
      <xdr:rowOff>123958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96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108735</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88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19672</xdr:rowOff>
    </xdr:from>
    <xdr:to>
      <xdr:col>81</xdr:col>
      <xdr:colOff>101600</xdr:colOff>
      <xdr:row>58</xdr:row>
      <xdr:rowOff>121272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96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112399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1005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112331</xdr:rowOff>
    </xdr:from>
    <xdr:to>
      <xdr:col>76</xdr:col>
      <xdr:colOff>165100</xdr:colOff>
      <xdr:row>58</xdr:row>
      <xdr:rowOff>42481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88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33608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97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58534</xdr:rowOff>
    </xdr:from>
    <xdr:to>
      <xdr:col>72</xdr:col>
      <xdr:colOff>38100</xdr:colOff>
      <xdr:row>57</xdr:row>
      <xdr:rowOff>160134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83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151261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92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169405</xdr:rowOff>
    </xdr:from>
    <xdr:to>
      <xdr:col>67</xdr:col>
      <xdr:colOff>101600</xdr:colOff>
      <xdr:row>57</xdr:row>
      <xdr:rowOff>99555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7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90682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86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48214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392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147053</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20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166341</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1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48214</xdr:rowOff>
    </xdr:from>
    <xdr:to>
      <xdr:col>86</xdr:col>
      <xdr:colOff>25400</xdr:colOff>
      <xdr:row>72</xdr:row>
      <xdr:rowOff>48214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39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64502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66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41625</xdr:rowOff>
    </xdr:from>
    <xdr:to>
      <xdr:col>85</xdr:col>
      <xdr:colOff>177800</xdr:colOff>
      <xdr:row>78</xdr:row>
      <xdr:rowOff>143225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39660</xdr:rowOff>
    </xdr:from>
    <xdr:to>
      <xdr:col>81</xdr:col>
      <xdr:colOff>101600</xdr:colOff>
      <xdr:row>78</xdr:row>
      <xdr:rowOff>141260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157787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98003</xdr:rowOff>
    </xdr:from>
    <xdr:to>
      <xdr:col>76</xdr:col>
      <xdr:colOff>114300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471103"/>
          <a:ext cx="889000" cy="4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43363</xdr:rowOff>
    </xdr:from>
    <xdr:to>
      <xdr:col>76</xdr:col>
      <xdr:colOff>165100</xdr:colOff>
      <xdr:row>78</xdr:row>
      <xdr:rowOff>144963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161490</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73268</xdr:rowOff>
    </xdr:from>
    <xdr:to>
      <xdr:col>71</xdr:col>
      <xdr:colOff>177800</xdr:colOff>
      <xdr:row>78</xdr:row>
      <xdr:rowOff>98003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446368"/>
          <a:ext cx="889000" cy="2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29784</xdr:rowOff>
    </xdr:from>
    <xdr:to>
      <xdr:col>72</xdr:col>
      <xdr:colOff>38100</xdr:colOff>
      <xdr:row>78</xdr:row>
      <xdr:rowOff>131384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147911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12822</xdr:rowOff>
    </xdr:from>
    <xdr:to>
      <xdr:col>67</xdr:col>
      <xdr:colOff>101600</xdr:colOff>
      <xdr:row>78</xdr:row>
      <xdr:rowOff>114422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38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130949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16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20053</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93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47203</xdr:rowOff>
    </xdr:from>
    <xdr:to>
      <xdr:col>72</xdr:col>
      <xdr:colOff>38100</xdr:colOff>
      <xdr:row>78</xdr:row>
      <xdr:rowOff>148803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2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139930</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513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22468</xdr:rowOff>
    </xdr:from>
    <xdr:to>
      <xdr:col>67</xdr:col>
      <xdr:colOff>101600</xdr:colOff>
      <xdr:row>78</xdr:row>
      <xdr:rowOff>124068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39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115195</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4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25845</xdr:rowOff>
    </xdr:from>
    <xdr:to>
      <xdr:col>85</xdr:col>
      <xdr:colOff>126364</xdr:colOff>
      <xdr:row>98</xdr:row>
      <xdr:rowOff>78499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456345"/>
          <a:ext cx="1269" cy="142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82326</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78499</xdr:rowOff>
    </xdr:from>
    <xdr:to>
      <xdr:col>86</xdr:col>
      <xdr:colOff>25400</xdr:colOff>
      <xdr:row>98</xdr:row>
      <xdr:rowOff>78499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143972</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3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25845</xdr:rowOff>
    </xdr:from>
    <xdr:to>
      <xdr:col>86</xdr:col>
      <xdr:colOff>25400</xdr:colOff>
      <xdr:row>90</xdr:row>
      <xdr:rowOff>25845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45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75997</xdr:rowOff>
    </xdr:from>
    <xdr:to>
      <xdr:col>85</xdr:col>
      <xdr:colOff>127000</xdr:colOff>
      <xdr:row>97</xdr:row>
      <xdr:rowOff>77699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706647"/>
          <a:ext cx="838200" cy="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71517</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59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48640</xdr:rowOff>
    </xdr:from>
    <xdr:to>
      <xdr:col>85</xdr:col>
      <xdr:colOff>177800</xdr:colOff>
      <xdr:row>96</xdr:row>
      <xdr:rowOff>150240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75997</xdr:rowOff>
    </xdr:from>
    <xdr:to>
      <xdr:col>81</xdr:col>
      <xdr:colOff>50800</xdr:colOff>
      <xdr:row>97</xdr:row>
      <xdr:rowOff>90424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706647"/>
          <a:ext cx="889000" cy="1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52921</xdr:rowOff>
    </xdr:from>
    <xdr:to>
      <xdr:col>81</xdr:col>
      <xdr:colOff>101600</xdr:colOff>
      <xdr:row>96</xdr:row>
      <xdr:rowOff>154521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171048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90424</xdr:rowOff>
    </xdr:from>
    <xdr:to>
      <xdr:col>76</xdr:col>
      <xdr:colOff>114300</xdr:colOff>
      <xdr:row>97</xdr:row>
      <xdr:rowOff>91109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721074"/>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49518</xdr:rowOff>
    </xdr:from>
    <xdr:to>
      <xdr:col>76</xdr:col>
      <xdr:colOff>165100</xdr:colOff>
      <xdr:row>96</xdr:row>
      <xdr:rowOff>151118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167645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91109</xdr:rowOff>
    </xdr:from>
    <xdr:to>
      <xdr:col>71</xdr:col>
      <xdr:colOff>177800</xdr:colOff>
      <xdr:row>97</xdr:row>
      <xdr:rowOff>93281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721759"/>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58840</xdr:rowOff>
    </xdr:from>
    <xdr:to>
      <xdr:col>72</xdr:col>
      <xdr:colOff>38100</xdr:colOff>
      <xdr:row>96</xdr:row>
      <xdr:rowOff>160440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5517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64427</xdr:rowOff>
    </xdr:from>
    <xdr:to>
      <xdr:col>67</xdr:col>
      <xdr:colOff>101600</xdr:colOff>
      <xdr:row>96</xdr:row>
      <xdr:rowOff>166027</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11104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26899</xdr:rowOff>
    </xdr:from>
    <xdr:to>
      <xdr:col>85</xdr:col>
      <xdr:colOff>177800</xdr:colOff>
      <xdr:row>97</xdr:row>
      <xdr:rowOff>128499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65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5326</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3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25197</xdr:rowOff>
    </xdr:from>
    <xdr:to>
      <xdr:col>81</xdr:col>
      <xdr:colOff>101600</xdr:colOff>
      <xdr:row>97</xdr:row>
      <xdr:rowOff>126797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65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117924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74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39624</xdr:rowOff>
    </xdr:from>
    <xdr:to>
      <xdr:col>76</xdr:col>
      <xdr:colOff>165100</xdr:colOff>
      <xdr:row>97</xdr:row>
      <xdr:rowOff>141224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7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132351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76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40309</xdr:rowOff>
    </xdr:from>
    <xdr:to>
      <xdr:col>72</xdr:col>
      <xdr:colOff>38100</xdr:colOff>
      <xdr:row>97</xdr:row>
      <xdr:rowOff>141909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7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133036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42481</xdr:rowOff>
    </xdr:from>
    <xdr:to>
      <xdr:col>67</xdr:col>
      <xdr:colOff>101600</xdr:colOff>
      <xdr:row>97</xdr:row>
      <xdr:rowOff>144081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7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135208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6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301488"/>
          <a:ext cx="1269" cy="142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37084</xdr:rowOff>
    </xdr:from>
    <xdr:to>
      <xdr:col>112</xdr:col>
      <xdr:colOff>38100</xdr:colOff>
      <xdr:row>38</xdr:row>
      <xdr:rowOff>138684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5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155211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2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20337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63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83566</xdr:rowOff>
    </xdr:from>
    <xdr:to>
      <xdr:col>102</xdr:col>
      <xdr:colOff>165100</xdr:colOff>
      <xdr:row>39</xdr:row>
      <xdr:rowOff>13716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30243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3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32512</xdr:rowOff>
    </xdr:from>
    <xdr:to>
      <xdr:col>98</xdr:col>
      <xdr:colOff>38100</xdr:colOff>
      <xdr:row>38</xdr:row>
      <xdr:rowOff>134112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150639</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2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部分の費目では類似団体以下で推移している中、衛生費は循環型社会に対応したごみ処理施設の運営費などにより、土木費は重点的に進めてきた国土強靭化対策事業や下水道整備事業により類似団体並みで推移している。</a:t>
          </a:r>
        </a:p>
        <a:p>
          <a:r>
            <a:rPr kumimoji="1" lang="ja-JP" altLang="en-US" sz="1300">
              <a:latin typeface="ＭＳ Ｐゴシック" panose="020B0600070205080204" pitchFamily="50" charset="-128"/>
              <a:ea typeface="ＭＳ Ｐゴシック" panose="020B0600070205080204" pitchFamily="50" charset="-128"/>
            </a:rPr>
            <a:t>なお、商工費は市商工会補助金（商品券発行業務分）等により減少、消防費については、防災公園整備事業により増加している。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和歌山県岩出市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臨時財政対策債の減により標準財政規模は減少したが、財政調整基金残高は増加したため、標準財政規模比は増加している。また、実質収支については、標準財政規模比は概ね横ばいで推移している。</a:t>
          </a:r>
        </a:p>
        <a:p>
          <a:r>
            <a:rPr kumimoji="1" lang="ja-JP" altLang="en-US" sz="1300">
              <a:latin typeface="ＭＳ ゴシック" pitchFamily="49" charset="-128"/>
              <a:ea typeface="ＭＳ ゴシック" pitchFamily="49" charset="-128"/>
            </a:rPr>
            <a:t>実質単年度収支については、前年度収支に加え、財政調整基金の積立及び取崩、繰上償還が関係するため、見込むことは困難であるが、実質収支額は、今後も黒字収支での推移を見込んでいる。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和歌山県岩出市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全ての会計において赤字額はなく、今後も各会計で赤字は発生せず、黒字収支で推移すると見込んでおり、引き続き各特別会計、一部事務組合の健全化に努める。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302091_&#23721;&#20986;&#24066;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row>
        <row r="53">
          <cell r="BP53">
            <v>58.4</v>
          </cell>
          <cell r="BX53">
            <v>59.1</v>
          </cell>
          <cell r="CF53">
            <v>59.9</v>
          </cell>
          <cell r="CN53">
            <v>61.5</v>
          </cell>
          <cell r="CV53">
            <v>62.7</v>
          </cell>
        </row>
        <row r="55">
          <cell r="AN55" t="str">
            <v>類似団体内平均値</v>
          </cell>
          <cell r="BP55">
            <v>24.2</v>
          </cell>
          <cell r="BX55">
            <v>22.1</v>
          </cell>
          <cell r="CF55">
            <v>20.399999999999999</v>
          </cell>
          <cell r="CN55">
            <v>11.2</v>
          </cell>
          <cell r="CV55">
            <v>4.5999999999999996</v>
          </cell>
        </row>
        <row r="57">
          <cell r="BP57">
            <v>60.1</v>
          </cell>
          <cell r="BX57">
            <v>61.5</v>
          </cell>
          <cell r="CF57">
            <v>63</v>
          </cell>
          <cell r="CN57">
            <v>63.7</v>
          </cell>
          <cell r="CV57">
            <v>64.099999999999994</v>
          </cell>
        </row>
        <row r="72">
          <cell r="BP72" t="str">
            <v>H30</v>
          </cell>
          <cell r="BX72" t="str">
            <v>R01</v>
          </cell>
          <cell r="CF72" t="str">
            <v>R02</v>
          </cell>
          <cell r="CN72" t="str">
            <v>R03</v>
          </cell>
          <cell r="CV72" t="str">
            <v>R04</v>
          </cell>
        </row>
        <row r="73">
          <cell r="AN73" t="str">
            <v>当該団体値</v>
          </cell>
        </row>
        <row r="75">
          <cell r="BP75">
            <v>3.7</v>
          </cell>
          <cell r="BX75">
            <v>4</v>
          </cell>
          <cell r="CF75">
            <v>4</v>
          </cell>
          <cell r="CN75">
            <v>4</v>
          </cell>
          <cell r="CV75">
            <v>3.7</v>
          </cell>
        </row>
        <row r="77">
          <cell r="AN77" t="str">
            <v>類似団体内平均値</v>
          </cell>
          <cell r="BP77">
            <v>24.2</v>
          </cell>
          <cell r="BX77">
            <v>22.1</v>
          </cell>
          <cell r="CF77">
            <v>20.399999999999999</v>
          </cell>
          <cell r="CN77">
            <v>11.2</v>
          </cell>
          <cell r="CV77">
            <v>4.5999999999999996</v>
          </cell>
        </row>
        <row r="79">
          <cell r="BP79">
            <v>6.4</v>
          </cell>
          <cell r="BX79">
            <v>6.3</v>
          </cell>
          <cell r="CF79">
            <v>6.2</v>
          </cell>
          <cell r="CN79">
            <v>5.7</v>
          </cell>
          <cell r="CV79">
            <v>5.8</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DO56"/>
  <sheetViews>
    <sheetView showGridLines="0" tabSelected="1"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83</v>
      </c>
      <c r="C2" s="182"/>
      <c r="D2" s="183"/>
    </row>
    <row r="3" spans="1:119" ht="18.75" customHeight="1" thickBot="1" x14ac:dyDescent="0.2">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20605830</v>
      </c>
      <c r="BO4" s="371"/>
      <c r="BP4" s="371"/>
      <c r="BQ4" s="371"/>
      <c r="BR4" s="371"/>
      <c r="BS4" s="371"/>
      <c r="BT4" s="371"/>
      <c r="BU4" s="372"/>
      <c r="BV4" s="370">
        <v>21291119</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4.5</v>
      </c>
      <c r="CU4" s="377"/>
      <c r="CV4" s="377"/>
      <c r="CW4" s="377"/>
      <c r="CX4" s="377"/>
      <c r="CY4" s="377"/>
      <c r="CZ4" s="377"/>
      <c r="DA4" s="378"/>
      <c r="DB4" s="376">
        <v>4.4000000000000004</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0" t="s">
        <v>95</v>
      </c>
      <c r="AN5" s="431"/>
      <c r="AO5" s="431"/>
      <c r="AP5" s="431"/>
      <c r="AQ5" s="431"/>
      <c r="AR5" s="431"/>
      <c r="AS5" s="431"/>
      <c r="AT5" s="432"/>
      <c r="AU5" s="433" t="s">
        <v>96</v>
      </c>
      <c r="AV5" s="434"/>
      <c r="AW5" s="434"/>
      <c r="AX5" s="434"/>
      <c r="AY5" s="435" t="s">
        <v>97</v>
      </c>
      <c r="AZ5" s="436"/>
      <c r="BA5" s="436"/>
      <c r="BB5" s="436"/>
      <c r="BC5" s="436"/>
      <c r="BD5" s="436"/>
      <c r="BE5" s="436"/>
      <c r="BF5" s="436"/>
      <c r="BG5" s="436"/>
      <c r="BH5" s="436"/>
      <c r="BI5" s="436"/>
      <c r="BJ5" s="436"/>
      <c r="BK5" s="436"/>
      <c r="BL5" s="436"/>
      <c r="BM5" s="437"/>
      <c r="BN5" s="438">
        <v>19908046</v>
      </c>
      <c r="BO5" s="439"/>
      <c r="BP5" s="439"/>
      <c r="BQ5" s="439"/>
      <c r="BR5" s="439"/>
      <c r="BS5" s="439"/>
      <c r="BT5" s="439"/>
      <c r="BU5" s="440"/>
      <c r="BV5" s="438">
        <v>20650894</v>
      </c>
      <c r="BW5" s="439"/>
      <c r="BX5" s="439"/>
      <c r="BY5" s="439"/>
      <c r="BZ5" s="439"/>
      <c r="CA5" s="439"/>
      <c r="CB5" s="439"/>
      <c r="CC5" s="440"/>
      <c r="CD5" s="441" t="s">
        <v>98</v>
      </c>
      <c r="CE5" s="442"/>
      <c r="CF5" s="442"/>
      <c r="CG5" s="442"/>
      <c r="CH5" s="442"/>
      <c r="CI5" s="442"/>
      <c r="CJ5" s="442"/>
      <c r="CK5" s="442"/>
      <c r="CL5" s="442"/>
      <c r="CM5" s="442"/>
      <c r="CN5" s="442"/>
      <c r="CO5" s="442"/>
      <c r="CP5" s="442"/>
      <c r="CQ5" s="442"/>
      <c r="CR5" s="442"/>
      <c r="CS5" s="443"/>
      <c r="CT5" s="404">
        <v>81.8</v>
      </c>
      <c r="CU5" s="405"/>
      <c r="CV5" s="405"/>
      <c r="CW5" s="405"/>
      <c r="CX5" s="405"/>
      <c r="CY5" s="405"/>
      <c r="CZ5" s="405"/>
      <c r="DA5" s="406"/>
      <c r="DB5" s="404">
        <v>80.7</v>
      </c>
      <c r="DC5" s="405"/>
      <c r="DD5" s="405"/>
      <c r="DE5" s="405"/>
      <c r="DF5" s="405"/>
      <c r="DG5" s="405"/>
      <c r="DH5" s="405"/>
      <c r="DI5" s="406"/>
    </row>
    <row r="6" spans="1:119" ht="18.75" customHeight="1" x14ac:dyDescent="0.15">
      <c r="A6" s="181"/>
      <c r="B6" s="407" t="s">
        <v>99</v>
      </c>
      <c r="C6" s="408"/>
      <c r="D6" s="408"/>
      <c r="E6" s="409"/>
      <c r="F6" s="409"/>
      <c r="G6" s="409"/>
      <c r="H6" s="409"/>
      <c r="I6" s="409"/>
      <c r="J6" s="409"/>
      <c r="K6" s="409"/>
      <c r="L6" s="409" t="s">
        <v>100</v>
      </c>
      <c r="M6" s="409"/>
      <c r="N6" s="409"/>
      <c r="O6" s="409"/>
      <c r="P6" s="409"/>
      <c r="Q6" s="409"/>
      <c r="R6" s="413"/>
      <c r="S6" s="413"/>
      <c r="T6" s="413"/>
      <c r="U6" s="413"/>
      <c r="V6" s="414"/>
      <c r="W6" s="417" t="s">
        <v>101</v>
      </c>
      <c r="X6" s="418"/>
      <c r="Y6" s="418"/>
      <c r="Z6" s="418"/>
      <c r="AA6" s="418"/>
      <c r="AB6" s="408"/>
      <c r="AC6" s="421" t="s">
        <v>102</v>
      </c>
      <c r="AD6" s="422"/>
      <c r="AE6" s="422"/>
      <c r="AF6" s="422"/>
      <c r="AG6" s="422"/>
      <c r="AH6" s="422"/>
      <c r="AI6" s="422"/>
      <c r="AJ6" s="422"/>
      <c r="AK6" s="422"/>
      <c r="AL6" s="423"/>
      <c r="AM6" s="430" t="s">
        <v>103</v>
      </c>
      <c r="AN6" s="431"/>
      <c r="AO6" s="431"/>
      <c r="AP6" s="431"/>
      <c r="AQ6" s="431"/>
      <c r="AR6" s="431"/>
      <c r="AS6" s="431"/>
      <c r="AT6" s="432"/>
      <c r="AU6" s="433" t="s">
        <v>104</v>
      </c>
      <c r="AV6" s="434"/>
      <c r="AW6" s="434"/>
      <c r="AX6" s="434"/>
      <c r="AY6" s="435" t="s">
        <v>105</v>
      </c>
      <c r="AZ6" s="436"/>
      <c r="BA6" s="436"/>
      <c r="BB6" s="436"/>
      <c r="BC6" s="436"/>
      <c r="BD6" s="436"/>
      <c r="BE6" s="436"/>
      <c r="BF6" s="436"/>
      <c r="BG6" s="436"/>
      <c r="BH6" s="436"/>
      <c r="BI6" s="436"/>
      <c r="BJ6" s="436"/>
      <c r="BK6" s="436"/>
      <c r="BL6" s="436"/>
      <c r="BM6" s="437"/>
      <c r="BN6" s="438">
        <v>697784</v>
      </c>
      <c r="BO6" s="439"/>
      <c r="BP6" s="439"/>
      <c r="BQ6" s="439"/>
      <c r="BR6" s="439"/>
      <c r="BS6" s="439"/>
      <c r="BT6" s="439"/>
      <c r="BU6" s="440"/>
      <c r="BV6" s="438">
        <v>640225</v>
      </c>
      <c r="BW6" s="439"/>
      <c r="BX6" s="439"/>
      <c r="BY6" s="439"/>
      <c r="BZ6" s="439"/>
      <c r="CA6" s="439"/>
      <c r="CB6" s="439"/>
      <c r="CC6" s="440"/>
      <c r="CD6" s="441" t="s">
        <v>106</v>
      </c>
      <c r="CE6" s="442"/>
      <c r="CF6" s="442"/>
      <c r="CG6" s="442"/>
      <c r="CH6" s="442"/>
      <c r="CI6" s="442"/>
      <c r="CJ6" s="442"/>
      <c r="CK6" s="442"/>
      <c r="CL6" s="442"/>
      <c r="CM6" s="442"/>
      <c r="CN6" s="442"/>
      <c r="CO6" s="442"/>
      <c r="CP6" s="442"/>
      <c r="CQ6" s="442"/>
      <c r="CR6" s="442"/>
      <c r="CS6" s="443"/>
      <c r="CT6" s="444">
        <v>83.4</v>
      </c>
      <c r="CU6" s="445"/>
      <c r="CV6" s="445"/>
      <c r="CW6" s="445"/>
      <c r="CX6" s="445"/>
      <c r="CY6" s="445"/>
      <c r="CZ6" s="445"/>
      <c r="DA6" s="446"/>
      <c r="DB6" s="444">
        <v>84.8</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24"/>
      <c r="AD7" s="425"/>
      <c r="AE7" s="425"/>
      <c r="AF7" s="425"/>
      <c r="AG7" s="425"/>
      <c r="AH7" s="425"/>
      <c r="AI7" s="425"/>
      <c r="AJ7" s="425"/>
      <c r="AK7" s="425"/>
      <c r="AL7" s="426"/>
      <c r="AM7" s="430" t="s">
        <v>107</v>
      </c>
      <c r="AN7" s="431"/>
      <c r="AO7" s="431"/>
      <c r="AP7" s="431"/>
      <c r="AQ7" s="431"/>
      <c r="AR7" s="431"/>
      <c r="AS7" s="431"/>
      <c r="AT7" s="432"/>
      <c r="AU7" s="433" t="s">
        <v>108</v>
      </c>
      <c r="AV7" s="434"/>
      <c r="AW7" s="434"/>
      <c r="AX7" s="434"/>
      <c r="AY7" s="435" t="s">
        <v>109</v>
      </c>
      <c r="AZ7" s="436"/>
      <c r="BA7" s="436"/>
      <c r="BB7" s="436"/>
      <c r="BC7" s="436"/>
      <c r="BD7" s="436"/>
      <c r="BE7" s="436"/>
      <c r="BF7" s="436"/>
      <c r="BG7" s="436"/>
      <c r="BH7" s="436"/>
      <c r="BI7" s="436"/>
      <c r="BJ7" s="436"/>
      <c r="BK7" s="436"/>
      <c r="BL7" s="436"/>
      <c r="BM7" s="437"/>
      <c r="BN7" s="438">
        <v>194730</v>
      </c>
      <c r="BO7" s="439"/>
      <c r="BP7" s="439"/>
      <c r="BQ7" s="439"/>
      <c r="BR7" s="439"/>
      <c r="BS7" s="439"/>
      <c r="BT7" s="439"/>
      <c r="BU7" s="440"/>
      <c r="BV7" s="438">
        <v>138147</v>
      </c>
      <c r="BW7" s="439"/>
      <c r="BX7" s="439"/>
      <c r="BY7" s="439"/>
      <c r="BZ7" s="439"/>
      <c r="CA7" s="439"/>
      <c r="CB7" s="439"/>
      <c r="CC7" s="440"/>
      <c r="CD7" s="441" t="s">
        <v>110</v>
      </c>
      <c r="CE7" s="442"/>
      <c r="CF7" s="442"/>
      <c r="CG7" s="442"/>
      <c r="CH7" s="442"/>
      <c r="CI7" s="442"/>
      <c r="CJ7" s="442"/>
      <c r="CK7" s="442"/>
      <c r="CL7" s="442"/>
      <c r="CM7" s="442"/>
      <c r="CN7" s="442"/>
      <c r="CO7" s="442"/>
      <c r="CP7" s="442"/>
      <c r="CQ7" s="442"/>
      <c r="CR7" s="442"/>
      <c r="CS7" s="443"/>
      <c r="CT7" s="438">
        <v>11258726</v>
      </c>
      <c r="CU7" s="439"/>
      <c r="CV7" s="439"/>
      <c r="CW7" s="439"/>
      <c r="CX7" s="439"/>
      <c r="CY7" s="439"/>
      <c r="CZ7" s="439"/>
      <c r="DA7" s="440"/>
      <c r="DB7" s="438">
        <v>11415762</v>
      </c>
      <c r="DC7" s="439"/>
      <c r="DD7" s="439"/>
      <c r="DE7" s="439"/>
      <c r="DF7" s="439"/>
      <c r="DG7" s="439"/>
      <c r="DH7" s="439"/>
      <c r="DI7" s="440"/>
    </row>
    <row r="8" spans="1:119" ht="18.75" customHeight="1" thickBot="1" x14ac:dyDescent="0.2">
      <c r="A8" s="181"/>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111</v>
      </c>
      <c r="AN8" s="431"/>
      <c r="AO8" s="431"/>
      <c r="AP8" s="431"/>
      <c r="AQ8" s="431"/>
      <c r="AR8" s="431"/>
      <c r="AS8" s="431"/>
      <c r="AT8" s="432"/>
      <c r="AU8" s="433" t="s">
        <v>112</v>
      </c>
      <c r="AV8" s="434"/>
      <c r="AW8" s="434"/>
      <c r="AX8" s="434"/>
      <c r="AY8" s="435" t="s">
        <v>113</v>
      </c>
      <c r="AZ8" s="436"/>
      <c r="BA8" s="436"/>
      <c r="BB8" s="436"/>
      <c r="BC8" s="436"/>
      <c r="BD8" s="436"/>
      <c r="BE8" s="436"/>
      <c r="BF8" s="436"/>
      <c r="BG8" s="436"/>
      <c r="BH8" s="436"/>
      <c r="BI8" s="436"/>
      <c r="BJ8" s="436"/>
      <c r="BK8" s="436"/>
      <c r="BL8" s="436"/>
      <c r="BM8" s="437"/>
      <c r="BN8" s="438">
        <v>503054</v>
      </c>
      <c r="BO8" s="439"/>
      <c r="BP8" s="439"/>
      <c r="BQ8" s="439"/>
      <c r="BR8" s="439"/>
      <c r="BS8" s="439"/>
      <c r="BT8" s="439"/>
      <c r="BU8" s="440"/>
      <c r="BV8" s="438">
        <v>502078</v>
      </c>
      <c r="BW8" s="439"/>
      <c r="BX8" s="439"/>
      <c r="BY8" s="439"/>
      <c r="BZ8" s="439"/>
      <c r="CA8" s="439"/>
      <c r="CB8" s="439"/>
      <c r="CC8" s="440"/>
      <c r="CD8" s="441" t="s">
        <v>114</v>
      </c>
      <c r="CE8" s="442"/>
      <c r="CF8" s="442"/>
      <c r="CG8" s="442"/>
      <c r="CH8" s="442"/>
      <c r="CI8" s="442"/>
      <c r="CJ8" s="442"/>
      <c r="CK8" s="442"/>
      <c r="CL8" s="442"/>
      <c r="CM8" s="442"/>
      <c r="CN8" s="442"/>
      <c r="CO8" s="442"/>
      <c r="CP8" s="442"/>
      <c r="CQ8" s="442"/>
      <c r="CR8" s="442"/>
      <c r="CS8" s="443"/>
      <c r="CT8" s="447">
        <v>0.62</v>
      </c>
      <c r="CU8" s="448"/>
      <c r="CV8" s="448"/>
      <c r="CW8" s="448"/>
      <c r="CX8" s="448"/>
      <c r="CY8" s="448"/>
      <c r="CZ8" s="448"/>
      <c r="DA8" s="449"/>
      <c r="DB8" s="447">
        <v>0.63</v>
      </c>
      <c r="DC8" s="448"/>
      <c r="DD8" s="448"/>
      <c r="DE8" s="448"/>
      <c r="DF8" s="448"/>
      <c r="DG8" s="448"/>
      <c r="DH8" s="448"/>
      <c r="DI8" s="449"/>
    </row>
    <row r="9" spans="1:119" ht="18.75" customHeight="1" thickBot="1" x14ac:dyDescent="0.2">
      <c r="A9" s="181"/>
      <c r="B9" s="401" t="s">
        <v>115</v>
      </c>
      <c r="C9" s="402"/>
      <c r="D9" s="402"/>
      <c r="E9" s="402"/>
      <c r="F9" s="402"/>
      <c r="G9" s="402"/>
      <c r="H9" s="402"/>
      <c r="I9" s="402"/>
      <c r="J9" s="402"/>
      <c r="K9" s="450"/>
      <c r="L9" s="451" t="s">
        <v>116</v>
      </c>
      <c r="M9" s="452"/>
      <c r="N9" s="452"/>
      <c r="O9" s="452"/>
      <c r="P9" s="452"/>
      <c r="Q9" s="453"/>
      <c r="R9" s="454">
        <v>53967</v>
      </c>
      <c r="S9" s="455"/>
      <c r="T9" s="455"/>
      <c r="U9" s="455"/>
      <c r="V9" s="456"/>
      <c r="W9" s="364" t="s">
        <v>117</v>
      </c>
      <c r="X9" s="365"/>
      <c r="Y9" s="365"/>
      <c r="Z9" s="365"/>
      <c r="AA9" s="365"/>
      <c r="AB9" s="365"/>
      <c r="AC9" s="365"/>
      <c r="AD9" s="365"/>
      <c r="AE9" s="365"/>
      <c r="AF9" s="365"/>
      <c r="AG9" s="365"/>
      <c r="AH9" s="365"/>
      <c r="AI9" s="365"/>
      <c r="AJ9" s="365"/>
      <c r="AK9" s="365"/>
      <c r="AL9" s="366"/>
      <c r="AM9" s="430" t="s">
        <v>118</v>
      </c>
      <c r="AN9" s="431"/>
      <c r="AO9" s="431"/>
      <c r="AP9" s="431"/>
      <c r="AQ9" s="431"/>
      <c r="AR9" s="431"/>
      <c r="AS9" s="431"/>
      <c r="AT9" s="432"/>
      <c r="AU9" s="433" t="s">
        <v>119</v>
      </c>
      <c r="AV9" s="434"/>
      <c r="AW9" s="434"/>
      <c r="AX9" s="434"/>
      <c r="AY9" s="435" t="s">
        <v>120</v>
      </c>
      <c r="AZ9" s="436"/>
      <c r="BA9" s="436"/>
      <c r="BB9" s="436"/>
      <c r="BC9" s="436"/>
      <c r="BD9" s="436"/>
      <c r="BE9" s="436"/>
      <c r="BF9" s="436"/>
      <c r="BG9" s="436"/>
      <c r="BH9" s="436"/>
      <c r="BI9" s="436"/>
      <c r="BJ9" s="436"/>
      <c r="BK9" s="436"/>
      <c r="BL9" s="436"/>
      <c r="BM9" s="437"/>
      <c r="BN9" s="438">
        <v>976</v>
      </c>
      <c r="BO9" s="439"/>
      <c r="BP9" s="439"/>
      <c r="BQ9" s="439"/>
      <c r="BR9" s="439"/>
      <c r="BS9" s="439"/>
      <c r="BT9" s="439"/>
      <c r="BU9" s="440"/>
      <c r="BV9" s="438">
        <v>264</v>
      </c>
      <c r="BW9" s="439"/>
      <c r="BX9" s="439"/>
      <c r="BY9" s="439"/>
      <c r="BZ9" s="439"/>
      <c r="CA9" s="439"/>
      <c r="CB9" s="439"/>
      <c r="CC9" s="440"/>
      <c r="CD9" s="441" t="s">
        <v>121</v>
      </c>
      <c r="CE9" s="442"/>
      <c r="CF9" s="442"/>
      <c r="CG9" s="442"/>
      <c r="CH9" s="442"/>
      <c r="CI9" s="442"/>
      <c r="CJ9" s="442"/>
      <c r="CK9" s="442"/>
      <c r="CL9" s="442"/>
      <c r="CM9" s="442"/>
      <c r="CN9" s="442"/>
      <c r="CO9" s="442"/>
      <c r="CP9" s="442"/>
      <c r="CQ9" s="442"/>
      <c r="CR9" s="442"/>
      <c r="CS9" s="443"/>
      <c r="CT9" s="404">
        <v>9.4</v>
      </c>
      <c r="CU9" s="405"/>
      <c r="CV9" s="405"/>
      <c r="CW9" s="405"/>
      <c r="CX9" s="405"/>
      <c r="CY9" s="405"/>
      <c r="CZ9" s="405"/>
      <c r="DA9" s="406"/>
      <c r="DB9" s="404">
        <v>9.6</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122</v>
      </c>
      <c r="M10" s="431"/>
      <c r="N10" s="431"/>
      <c r="O10" s="431"/>
      <c r="P10" s="431"/>
      <c r="Q10" s="432"/>
      <c r="R10" s="458">
        <v>53452</v>
      </c>
      <c r="S10" s="459"/>
      <c r="T10" s="459"/>
      <c r="U10" s="459"/>
      <c r="V10" s="460"/>
      <c r="W10" s="395"/>
      <c r="X10" s="396"/>
      <c r="Y10" s="396"/>
      <c r="Z10" s="396"/>
      <c r="AA10" s="396"/>
      <c r="AB10" s="396"/>
      <c r="AC10" s="396"/>
      <c r="AD10" s="396"/>
      <c r="AE10" s="396"/>
      <c r="AF10" s="396"/>
      <c r="AG10" s="396"/>
      <c r="AH10" s="396"/>
      <c r="AI10" s="396"/>
      <c r="AJ10" s="396"/>
      <c r="AK10" s="396"/>
      <c r="AL10" s="399"/>
      <c r="AM10" s="430" t="s">
        <v>123</v>
      </c>
      <c r="AN10" s="431"/>
      <c r="AO10" s="431"/>
      <c r="AP10" s="431"/>
      <c r="AQ10" s="431"/>
      <c r="AR10" s="431"/>
      <c r="AS10" s="431"/>
      <c r="AT10" s="432"/>
      <c r="AU10" s="433" t="s">
        <v>119</v>
      </c>
      <c r="AV10" s="434"/>
      <c r="AW10" s="434"/>
      <c r="AX10" s="434"/>
      <c r="AY10" s="435" t="s">
        <v>124</v>
      </c>
      <c r="AZ10" s="436"/>
      <c r="BA10" s="436"/>
      <c r="BB10" s="436"/>
      <c r="BC10" s="436"/>
      <c r="BD10" s="436"/>
      <c r="BE10" s="436"/>
      <c r="BF10" s="436"/>
      <c r="BG10" s="436"/>
      <c r="BH10" s="436"/>
      <c r="BI10" s="436"/>
      <c r="BJ10" s="436"/>
      <c r="BK10" s="436"/>
      <c r="BL10" s="436"/>
      <c r="BM10" s="437"/>
      <c r="BN10" s="438">
        <v>431112</v>
      </c>
      <c r="BO10" s="439"/>
      <c r="BP10" s="439"/>
      <c r="BQ10" s="439"/>
      <c r="BR10" s="439"/>
      <c r="BS10" s="439"/>
      <c r="BT10" s="439"/>
      <c r="BU10" s="440"/>
      <c r="BV10" s="438">
        <v>587201</v>
      </c>
      <c r="BW10" s="439"/>
      <c r="BX10" s="439"/>
      <c r="BY10" s="439"/>
      <c r="BZ10" s="439"/>
      <c r="CA10" s="439"/>
      <c r="CB10" s="439"/>
      <c r="CC10" s="440"/>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126</v>
      </c>
      <c r="M11" s="462"/>
      <c r="N11" s="462"/>
      <c r="O11" s="462"/>
      <c r="P11" s="462"/>
      <c r="Q11" s="463"/>
      <c r="R11" s="464" t="s">
        <v>127</v>
      </c>
      <c r="S11" s="465"/>
      <c r="T11" s="465"/>
      <c r="U11" s="465"/>
      <c r="V11" s="466"/>
      <c r="W11" s="395"/>
      <c r="X11" s="396"/>
      <c r="Y11" s="396"/>
      <c r="Z11" s="396"/>
      <c r="AA11" s="396"/>
      <c r="AB11" s="396"/>
      <c r="AC11" s="396"/>
      <c r="AD11" s="396"/>
      <c r="AE11" s="396"/>
      <c r="AF11" s="396"/>
      <c r="AG11" s="396"/>
      <c r="AH11" s="396"/>
      <c r="AI11" s="396"/>
      <c r="AJ11" s="396"/>
      <c r="AK11" s="396"/>
      <c r="AL11" s="399"/>
      <c r="AM11" s="430" t="s">
        <v>128</v>
      </c>
      <c r="AN11" s="431"/>
      <c r="AO11" s="431"/>
      <c r="AP11" s="431"/>
      <c r="AQ11" s="431"/>
      <c r="AR11" s="431"/>
      <c r="AS11" s="431"/>
      <c r="AT11" s="432"/>
      <c r="AU11" s="433" t="s">
        <v>129</v>
      </c>
      <c r="AV11" s="434"/>
      <c r="AW11" s="434"/>
      <c r="AX11" s="434"/>
      <c r="AY11" s="435" t="s">
        <v>130</v>
      </c>
      <c r="AZ11" s="436"/>
      <c r="BA11" s="436"/>
      <c r="BB11" s="436"/>
      <c r="BC11" s="436"/>
      <c r="BD11" s="436"/>
      <c r="BE11" s="436"/>
      <c r="BF11" s="436"/>
      <c r="BG11" s="436"/>
      <c r="BH11" s="436"/>
      <c r="BI11" s="436"/>
      <c r="BJ11" s="436"/>
      <c r="BK11" s="436"/>
      <c r="BL11" s="436"/>
      <c r="BM11" s="437"/>
      <c r="BN11" s="438">
        <v>159047</v>
      </c>
      <c r="BO11" s="439"/>
      <c r="BP11" s="439"/>
      <c r="BQ11" s="439"/>
      <c r="BR11" s="439"/>
      <c r="BS11" s="439"/>
      <c r="BT11" s="439"/>
      <c r="BU11" s="440"/>
      <c r="BV11" s="438">
        <v>111841</v>
      </c>
      <c r="BW11" s="439"/>
      <c r="BX11" s="439"/>
      <c r="BY11" s="439"/>
      <c r="BZ11" s="439"/>
      <c r="CA11" s="439"/>
      <c r="CB11" s="439"/>
      <c r="CC11" s="440"/>
      <c r="CD11" s="441" t="s">
        <v>131</v>
      </c>
      <c r="CE11" s="442"/>
      <c r="CF11" s="442"/>
      <c r="CG11" s="442"/>
      <c r="CH11" s="442"/>
      <c r="CI11" s="442"/>
      <c r="CJ11" s="442"/>
      <c r="CK11" s="442"/>
      <c r="CL11" s="442"/>
      <c r="CM11" s="442"/>
      <c r="CN11" s="442"/>
      <c r="CO11" s="442"/>
      <c r="CP11" s="442"/>
      <c r="CQ11" s="442"/>
      <c r="CR11" s="442"/>
      <c r="CS11" s="443"/>
      <c r="CT11" s="447" t="s">
        <v>132</v>
      </c>
      <c r="CU11" s="448"/>
      <c r="CV11" s="448"/>
      <c r="CW11" s="448"/>
      <c r="CX11" s="448"/>
      <c r="CY11" s="448"/>
      <c r="CZ11" s="448"/>
      <c r="DA11" s="449"/>
      <c r="DB11" s="447" t="s">
        <v>132</v>
      </c>
      <c r="DC11" s="448"/>
      <c r="DD11" s="448"/>
      <c r="DE11" s="448"/>
      <c r="DF11" s="448"/>
      <c r="DG11" s="448"/>
      <c r="DH11" s="448"/>
      <c r="DI11" s="449"/>
    </row>
    <row r="12" spans="1:119" ht="18.75" customHeight="1" x14ac:dyDescent="0.15">
      <c r="A12" s="181"/>
      <c r="B12" s="467" t="s">
        <v>133</v>
      </c>
      <c r="C12" s="468"/>
      <c r="D12" s="468"/>
      <c r="E12" s="468"/>
      <c r="F12" s="468"/>
      <c r="G12" s="468"/>
      <c r="H12" s="468"/>
      <c r="I12" s="468"/>
      <c r="J12" s="468"/>
      <c r="K12" s="469"/>
      <c r="L12" s="476" t="s">
        <v>134</v>
      </c>
      <c r="M12" s="477"/>
      <c r="N12" s="477"/>
      <c r="O12" s="477"/>
      <c r="P12" s="477"/>
      <c r="Q12" s="478"/>
      <c r="R12" s="479">
        <v>54215</v>
      </c>
      <c r="S12" s="480"/>
      <c r="T12" s="480"/>
      <c r="U12" s="480"/>
      <c r="V12" s="481"/>
      <c r="W12" s="482" t="s">
        <v>1</v>
      </c>
      <c r="X12" s="434"/>
      <c r="Y12" s="434"/>
      <c r="Z12" s="434"/>
      <c r="AA12" s="434"/>
      <c r="AB12" s="483"/>
      <c r="AC12" s="484" t="s">
        <v>135</v>
      </c>
      <c r="AD12" s="485"/>
      <c r="AE12" s="485"/>
      <c r="AF12" s="485"/>
      <c r="AG12" s="486"/>
      <c r="AH12" s="484" t="s">
        <v>136</v>
      </c>
      <c r="AI12" s="485"/>
      <c r="AJ12" s="485"/>
      <c r="AK12" s="485"/>
      <c r="AL12" s="487"/>
      <c r="AM12" s="430" t="s">
        <v>137</v>
      </c>
      <c r="AN12" s="431"/>
      <c r="AO12" s="431"/>
      <c r="AP12" s="431"/>
      <c r="AQ12" s="431"/>
      <c r="AR12" s="431"/>
      <c r="AS12" s="431"/>
      <c r="AT12" s="432"/>
      <c r="AU12" s="433" t="s">
        <v>119</v>
      </c>
      <c r="AV12" s="434"/>
      <c r="AW12" s="434"/>
      <c r="AX12" s="434"/>
      <c r="AY12" s="435" t="s">
        <v>138</v>
      </c>
      <c r="AZ12" s="436"/>
      <c r="BA12" s="436"/>
      <c r="BB12" s="436"/>
      <c r="BC12" s="436"/>
      <c r="BD12" s="436"/>
      <c r="BE12" s="436"/>
      <c r="BF12" s="436"/>
      <c r="BG12" s="436"/>
      <c r="BH12" s="436"/>
      <c r="BI12" s="436"/>
      <c r="BJ12" s="436"/>
      <c r="BK12" s="436"/>
      <c r="BL12" s="436"/>
      <c r="BM12" s="437"/>
      <c r="BN12" s="438">
        <v>337222</v>
      </c>
      <c r="BO12" s="439"/>
      <c r="BP12" s="439"/>
      <c r="BQ12" s="439"/>
      <c r="BR12" s="439"/>
      <c r="BS12" s="439"/>
      <c r="BT12" s="439"/>
      <c r="BU12" s="440"/>
      <c r="BV12" s="438">
        <v>120604</v>
      </c>
      <c r="BW12" s="439"/>
      <c r="BX12" s="439"/>
      <c r="BY12" s="439"/>
      <c r="BZ12" s="439"/>
      <c r="CA12" s="439"/>
      <c r="CB12" s="439"/>
      <c r="CC12" s="440"/>
      <c r="CD12" s="441" t="s">
        <v>139</v>
      </c>
      <c r="CE12" s="442"/>
      <c r="CF12" s="442"/>
      <c r="CG12" s="442"/>
      <c r="CH12" s="442"/>
      <c r="CI12" s="442"/>
      <c r="CJ12" s="442"/>
      <c r="CK12" s="442"/>
      <c r="CL12" s="442"/>
      <c r="CM12" s="442"/>
      <c r="CN12" s="442"/>
      <c r="CO12" s="442"/>
      <c r="CP12" s="442"/>
      <c r="CQ12" s="442"/>
      <c r="CR12" s="442"/>
      <c r="CS12" s="443"/>
      <c r="CT12" s="447" t="s">
        <v>140</v>
      </c>
      <c r="CU12" s="448"/>
      <c r="CV12" s="448"/>
      <c r="CW12" s="448"/>
      <c r="CX12" s="448"/>
      <c r="CY12" s="448"/>
      <c r="CZ12" s="448"/>
      <c r="DA12" s="449"/>
      <c r="DB12" s="447" t="s">
        <v>140</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141</v>
      </c>
      <c r="N13" s="499"/>
      <c r="O13" s="499"/>
      <c r="P13" s="499"/>
      <c r="Q13" s="500"/>
      <c r="R13" s="491">
        <v>53676</v>
      </c>
      <c r="S13" s="492"/>
      <c r="T13" s="492"/>
      <c r="U13" s="492"/>
      <c r="V13" s="493"/>
      <c r="W13" s="417" t="s">
        <v>142</v>
      </c>
      <c r="X13" s="418"/>
      <c r="Y13" s="418"/>
      <c r="Z13" s="418"/>
      <c r="AA13" s="418"/>
      <c r="AB13" s="408"/>
      <c r="AC13" s="458">
        <v>733</v>
      </c>
      <c r="AD13" s="459"/>
      <c r="AE13" s="459"/>
      <c r="AF13" s="459"/>
      <c r="AG13" s="501"/>
      <c r="AH13" s="458">
        <v>800</v>
      </c>
      <c r="AI13" s="459"/>
      <c r="AJ13" s="459"/>
      <c r="AK13" s="459"/>
      <c r="AL13" s="460"/>
      <c r="AM13" s="430" t="s">
        <v>143</v>
      </c>
      <c r="AN13" s="431"/>
      <c r="AO13" s="431"/>
      <c r="AP13" s="431"/>
      <c r="AQ13" s="431"/>
      <c r="AR13" s="431"/>
      <c r="AS13" s="431"/>
      <c r="AT13" s="432"/>
      <c r="AU13" s="433" t="s">
        <v>144</v>
      </c>
      <c r="AV13" s="434"/>
      <c r="AW13" s="434"/>
      <c r="AX13" s="434"/>
      <c r="AY13" s="435" t="s">
        <v>145</v>
      </c>
      <c r="AZ13" s="436"/>
      <c r="BA13" s="436"/>
      <c r="BB13" s="436"/>
      <c r="BC13" s="436"/>
      <c r="BD13" s="436"/>
      <c r="BE13" s="436"/>
      <c r="BF13" s="436"/>
      <c r="BG13" s="436"/>
      <c r="BH13" s="436"/>
      <c r="BI13" s="436"/>
      <c r="BJ13" s="436"/>
      <c r="BK13" s="436"/>
      <c r="BL13" s="436"/>
      <c r="BM13" s="437"/>
      <c r="BN13" s="438">
        <v>253913</v>
      </c>
      <c r="BO13" s="439"/>
      <c r="BP13" s="439"/>
      <c r="BQ13" s="439"/>
      <c r="BR13" s="439"/>
      <c r="BS13" s="439"/>
      <c r="BT13" s="439"/>
      <c r="BU13" s="440"/>
      <c r="BV13" s="438">
        <v>578702</v>
      </c>
      <c r="BW13" s="439"/>
      <c r="BX13" s="439"/>
      <c r="BY13" s="439"/>
      <c r="BZ13" s="439"/>
      <c r="CA13" s="439"/>
      <c r="CB13" s="439"/>
      <c r="CC13" s="440"/>
      <c r="CD13" s="441" t="s">
        <v>146</v>
      </c>
      <c r="CE13" s="442"/>
      <c r="CF13" s="442"/>
      <c r="CG13" s="442"/>
      <c r="CH13" s="442"/>
      <c r="CI13" s="442"/>
      <c r="CJ13" s="442"/>
      <c r="CK13" s="442"/>
      <c r="CL13" s="442"/>
      <c r="CM13" s="442"/>
      <c r="CN13" s="442"/>
      <c r="CO13" s="442"/>
      <c r="CP13" s="442"/>
      <c r="CQ13" s="442"/>
      <c r="CR13" s="442"/>
      <c r="CS13" s="443"/>
      <c r="CT13" s="404">
        <v>3.7</v>
      </c>
      <c r="CU13" s="405"/>
      <c r="CV13" s="405"/>
      <c r="CW13" s="405"/>
      <c r="CX13" s="405"/>
      <c r="CY13" s="405"/>
      <c r="CZ13" s="405"/>
      <c r="DA13" s="406"/>
      <c r="DB13" s="404">
        <v>4</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147</v>
      </c>
      <c r="M14" s="489"/>
      <c r="N14" s="489"/>
      <c r="O14" s="489"/>
      <c r="P14" s="489"/>
      <c r="Q14" s="490"/>
      <c r="R14" s="491">
        <v>54161</v>
      </c>
      <c r="S14" s="492"/>
      <c r="T14" s="492"/>
      <c r="U14" s="492"/>
      <c r="V14" s="493"/>
      <c r="W14" s="397"/>
      <c r="X14" s="398"/>
      <c r="Y14" s="398"/>
      <c r="Z14" s="398"/>
      <c r="AA14" s="398"/>
      <c r="AB14" s="387"/>
      <c r="AC14" s="494">
        <v>3.2</v>
      </c>
      <c r="AD14" s="495"/>
      <c r="AE14" s="495"/>
      <c r="AF14" s="495"/>
      <c r="AG14" s="496"/>
      <c r="AH14" s="494">
        <v>3.3</v>
      </c>
      <c r="AI14" s="495"/>
      <c r="AJ14" s="495"/>
      <c r="AK14" s="495"/>
      <c r="AL14" s="497"/>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38"/>
      <c r="BO14" s="439"/>
      <c r="BP14" s="439"/>
      <c r="BQ14" s="439"/>
      <c r="BR14" s="439"/>
      <c r="BS14" s="439"/>
      <c r="BT14" s="439"/>
      <c r="BU14" s="440"/>
      <c r="BV14" s="438"/>
      <c r="BW14" s="439"/>
      <c r="BX14" s="439"/>
      <c r="BY14" s="439"/>
      <c r="BZ14" s="439"/>
      <c r="CA14" s="439"/>
      <c r="CB14" s="439"/>
      <c r="CC14" s="440"/>
      <c r="CD14" s="502" t="s">
        <v>148</v>
      </c>
      <c r="CE14" s="503"/>
      <c r="CF14" s="503"/>
      <c r="CG14" s="503"/>
      <c r="CH14" s="503"/>
      <c r="CI14" s="503"/>
      <c r="CJ14" s="503"/>
      <c r="CK14" s="503"/>
      <c r="CL14" s="503"/>
      <c r="CM14" s="503"/>
      <c r="CN14" s="503"/>
      <c r="CO14" s="503"/>
      <c r="CP14" s="503"/>
      <c r="CQ14" s="503"/>
      <c r="CR14" s="503"/>
      <c r="CS14" s="504"/>
      <c r="CT14" s="505" t="s">
        <v>140</v>
      </c>
      <c r="CU14" s="506"/>
      <c r="CV14" s="506"/>
      <c r="CW14" s="506"/>
      <c r="CX14" s="506"/>
      <c r="CY14" s="506"/>
      <c r="CZ14" s="506"/>
      <c r="DA14" s="507"/>
      <c r="DB14" s="505" t="s">
        <v>140</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141</v>
      </c>
      <c r="N15" s="499"/>
      <c r="O15" s="499"/>
      <c r="P15" s="499"/>
      <c r="Q15" s="500"/>
      <c r="R15" s="491">
        <v>53659</v>
      </c>
      <c r="S15" s="492"/>
      <c r="T15" s="492"/>
      <c r="U15" s="492"/>
      <c r="V15" s="493"/>
      <c r="W15" s="417" t="s">
        <v>149</v>
      </c>
      <c r="X15" s="418"/>
      <c r="Y15" s="418"/>
      <c r="Z15" s="418"/>
      <c r="AA15" s="418"/>
      <c r="AB15" s="408"/>
      <c r="AC15" s="458">
        <v>5386</v>
      </c>
      <c r="AD15" s="459"/>
      <c r="AE15" s="459"/>
      <c r="AF15" s="459"/>
      <c r="AG15" s="501"/>
      <c r="AH15" s="458">
        <v>5819</v>
      </c>
      <c r="AI15" s="459"/>
      <c r="AJ15" s="459"/>
      <c r="AK15" s="459"/>
      <c r="AL15" s="460"/>
      <c r="AM15" s="430"/>
      <c r="AN15" s="431"/>
      <c r="AO15" s="431"/>
      <c r="AP15" s="431"/>
      <c r="AQ15" s="431"/>
      <c r="AR15" s="431"/>
      <c r="AS15" s="431"/>
      <c r="AT15" s="432"/>
      <c r="AU15" s="433"/>
      <c r="AV15" s="434"/>
      <c r="AW15" s="434"/>
      <c r="AX15" s="434"/>
      <c r="AY15" s="367" t="s">
        <v>150</v>
      </c>
      <c r="AZ15" s="368"/>
      <c r="BA15" s="368"/>
      <c r="BB15" s="368"/>
      <c r="BC15" s="368"/>
      <c r="BD15" s="368"/>
      <c r="BE15" s="368"/>
      <c r="BF15" s="368"/>
      <c r="BG15" s="368"/>
      <c r="BH15" s="368"/>
      <c r="BI15" s="368"/>
      <c r="BJ15" s="368"/>
      <c r="BK15" s="368"/>
      <c r="BL15" s="368"/>
      <c r="BM15" s="369"/>
      <c r="BN15" s="370">
        <v>5813629</v>
      </c>
      <c r="BO15" s="371"/>
      <c r="BP15" s="371"/>
      <c r="BQ15" s="371"/>
      <c r="BR15" s="371"/>
      <c r="BS15" s="371"/>
      <c r="BT15" s="371"/>
      <c r="BU15" s="372"/>
      <c r="BV15" s="370">
        <v>5523144</v>
      </c>
      <c r="BW15" s="371"/>
      <c r="BX15" s="371"/>
      <c r="BY15" s="371"/>
      <c r="BZ15" s="371"/>
      <c r="CA15" s="371"/>
      <c r="CB15" s="371"/>
      <c r="CC15" s="372"/>
      <c r="CD15" s="508" t="s">
        <v>151</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152</v>
      </c>
      <c r="M16" s="511"/>
      <c r="N16" s="511"/>
      <c r="O16" s="511"/>
      <c r="P16" s="511"/>
      <c r="Q16" s="512"/>
      <c r="R16" s="513" t="s">
        <v>153</v>
      </c>
      <c r="S16" s="514"/>
      <c r="T16" s="514"/>
      <c r="U16" s="514"/>
      <c r="V16" s="515"/>
      <c r="W16" s="397"/>
      <c r="X16" s="398"/>
      <c r="Y16" s="398"/>
      <c r="Z16" s="398"/>
      <c r="AA16" s="398"/>
      <c r="AB16" s="387"/>
      <c r="AC16" s="494">
        <v>23.6</v>
      </c>
      <c r="AD16" s="495"/>
      <c r="AE16" s="495"/>
      <c r="AF16" s="495"/>
      <c r="AG16" s="496"/>
      <c r="AH16" s="494">
        <v>23.9</v>
      </c>
      <c r="AI16" s="495"/>
      <c r="AJ16" s="495"/>
      <c r="AK16" s="495"/>
      <c r="AL16" s="497"/>
      <c r="AM16" s="430"/>
      <c r="AN16" s="431"/>
      <c r="AO16" s="431"/>
      <c r="AP16" s="431"/>
      <c r="AQ16" s="431"/>
      <c r="AR16" s="431"/>
      <c r="AS16" s="431"/>
      <c r="AT16" s="432"/>
      <c r="AU16" s="433"/>
      <c r="AV16" s="434"/>
      <c r="AW16" s="434"/>
      <c r="AX16" s="434"/>
      <c r="AY16" s="435" t="s">
        <v>154</v>
      </c>
      <c r="AZ16" s="436"/>
      <c r="BA16" s="436"/>
      <c r="BB16" s="436"/>
      <c r="BC16" s="436"/>
      <c r="BD16" s="436"/>
      <c r="BE16" s="436"/>
      <c r="BF16" s="436"/>
      <c r="BG16" s="436"/>
      <c r="BH16" s="436"/>
      <c r="BI16" s="436"/>
      <c r="BJ16" s="436"/>
      <c r="BK16" s="436"/>
      <c r="BL16" s="436"/>
      <c r="BM16" s="437"/>
      <c r="BN16" s="438">
        <v>9545475</v>
      </c>
      <c r="BO16" s="439"/>
      <c r="BP16" s="439"/>
      <c r="BQ16" s="439"/>
      <c r="BR16" s="439"/>
      <c r="BS16" s="439"/>
      <c r="BT16" s="439"/>
      <c r="BU16" s="440"/>
      <c r="BV16" s="438">
        <v>9220615</v>
      </c>
      <c r="BW16" s="439"/>
      <c r="BX16" s="439"/>
      <c r="BY16" s="439"/>
      <c r="BZ16" s="439"/>
      <c r="CA16" s="439"/>
      <c r="CB16" s="439"/>
      <c r="CC16" s="440"/>
      <c r="CD16" s="194"/>
      <c r="CE16" s="519"/>
      <c r="CF16" s="519"/>
      <c r="CG16" s="519"/>
      <c r="CH16" s="519"/>
      <c r="CI16" s="519"/>
      <c r="CJ16" s="519"/>
      <c r="CK16" s="519"/>
      <c r="CL16" s="519"/>
      <c r="CM16" s="519"/>
      <c r="CN16" s="519"/>
      <c r="CO16" s="519"/>
      <c r="CP16" s="519"/>
      <c r="CQ16" s="519"/>
      <c r="CR16" s="519"/>
      <c r="CS16" s="520"/>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6" t="s">
        <v>155</v>
      </c>
      <c r="N17" s="517"/>
      <c r="O17" s="517"/>
      <c r="P17" s="517"/>
      <c r="Q17" s="518"/>
      <c r="R17" s="513" t="s">
        <v>156</v>
      </c>
      <c r="S17" s="514"/>
      <c r="T17" s="514"/>
      <c r="U17" s="514"/>
      <c r="V17" s="515"/>
      <c r="W17" s="417" t="s">
        <v>157</v>
      </c>
      <c r="X17" s="418"/>
      <c r="Y17" s="418"/>
      <c r="Z17" s="418"/>
      <c r="AA17" s="418"/>
      <c r="AB17" s="408"/>
      <c r="AC17" s="458">
        <v>16670</v>
      </c>
      <c r="AD17" s="459"/>
      <c r="AE17" s="459"/>
      <c r="AF17" s="459"/>
      <c r="AG17" s="501"/>
      <c r="AH17" s="458">
        <v>17681</v>
      </c>
      <c r="AI17" s="459"/>
      <c r="AJ17" s="459"/>
      <c r="AK17" s="459"/>
      <c r="AL17" s="460"/>
      <c r="AM17" s="430"/>
      <c r="AN17" s="431"/>
      <c r="AO17" s="431"/>
      <c r="AP17" s="431"/>
      <c r="AQ17" s="431"/>
      <c r="AR17" s="431"/>
      <c r="AS17" s="431"/>
      <c r="AT17" s="432"/>
      <c r="AU17" s="433"/>
      <c r="AV17" s="434"/>
      <c r="AW17" s="434"/>
      <c r="AX17" s="434"/>
      <c r="AY17" s="435" t="s">
        <v>158</v>
      </c>
      <c r="AZ17" s="436"/>
      <c r="BA17" s="436"/>
      <c r="BB17" s="436"/>
      <c r="BC17" s="436"/>
      <c r="BD17" s="436"/>
      <c r="BE17" s="436"/>
      <c r="BF17" s="436"/>
      <c r="BG17" s="436"/>
      <c r="BH17" s="436"/>
      <c r="BI17" s="436"/>
      <c r="BJ17" s="436"/>
      <c r="BK17" s="436"/>
      <c r="BL17" s="436"/>
      <c r="BM17" s="437"/>
      <c r="BN17" s="438">
        <v>7313885</v>
      </c>
      <c r="BO17" s="439"/>
      <c r="BP17" s="439"/>
      <c r="BQ17" s="439"/>
      <c r="BR17" s="439"/>
      <c r="BS17" s="439"/>
      <c r="BT17" s="439"/>
      <c r="BU17" s="440"/>
      <c r="BV17" s="438">
        <v>6943043</v>
      </c>
      <c r="BW17" s="439"/>
      <c r="BX17" s="439"/>
      <c r="BY17" s="439"/>
      <c r="BZ17" s="439"/>
      <c r="CA17" s="439"/>
      <c r="CB17" s="439"/>
      <c r="CC17" s="440"/>
      <c r="CD17" s="194"/>
      <c r="CE17" s="519"/>
      <c r="CF17" s="519"/>
      <c r="CG17" s="519"/>
      <c r="CH17" s="519"/>
      <c r="CI17" s="519"/>
      <c r="CJ17" s="519"/>
      <c r="CK17" s="519"/>
      <c r="CL17" s="519"/>
      <c r="CM17" s="519"/>
      <c r="CN17" s="519"/>
      <c r="CO17" s="519"/>
      <c r="CP17" s="519"/>
      <c r="CQ17" s="519"/>
      <c r="CR17" s="519"/>
      <c r="CS17" s="520"/>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1" t="s">
        <v>159</v>
      </c>
      <c r="C18" s="450"/>
      <c r="D18" s="450"/>
      <c r="E18" s="522"/>
      <c r="F18" s="522"/>
      <c r="G18" s="522"/>
      <c r="H18" s="522"/>
      <c r="I18" s="522"/>
      <c r="J18" s="522"/>
      <c r="K18" s="522"/>
      <c r="L18" s="523">
        <v>38.51</v>
      </c>
      <c r="M18" s="523"/>
      <c r="N18" s="523"/>
      <c r="O18" s="523"/>
      <c r="P18" s="523"/>
      <c r="Q18" s="523"/>
      <c r="R18" s="524"/>
      <c r="S18" s="524"/>
      <c r="T18" s="524"/>
      <c r="U18" s="524"/>
      <c r="V18" s="525"/>
      <c r="W18" s="419"/>
      <c r="X18" s="420"/>
      <c r="Y18" s="420"/>
      <c r="Z18" s="420"/>
      <c r="AA18" s="420"/>
      <c r="AB18" s="411"/>
      <c r="AC18" s="526">
        <v>73.099999999999994</v>
      </c>
      <c r="AD18" s="527"/>
      <c r="AE18" s="527"/>
      <c r="AF18" s="527"/>
      <c r="AG18" s="528"/>
      <c r="AH18" s="526">
        <v>72.8</v>
      </c>
      <c r="AI18" s="527"/>
      <c r="AJ18" s="527"/>
      <c r="AK18" s="527"/>
      <c r="AL18" s="529"/>
      <c r="AM18" s="430"/>
      <c r="AN18" s="431"/>
      <c r="AO18" s="431"/>
      <c r="AP18" s="431"/>
      <c r="AQ18" s="431"/>
      <c r="AR18" s="431"/>
      <c r="AS18" s="431"/>
      <c r="AT18" s="432"/>
      <c r="AU18" s="433"/>
      <c r="AV18" s="434"/>
      <c r="AW18" s="434"/>
      <c r="AX18" s="434"/>
      <c r="AY18" s="435" t="s">
        <v>160</v>
      </c>
      <c r="AZ18" s="436"/>
      <c r="BA18" s="436"/>
      <c r="BB18" s="436"/>
      <c r="BC18" s="436"/>
      <c r="BD18" s="436"/>
      <c r="BE18" s="436"/>
      <c r="BF18" s="436"/>
      <c r="BG18" s="436"/>
      <c r="BH18" s="436"/>
      <c r="BI18" s="436"/>
      <c r="BJ18" s="436"/>
      <c r="BK18" s="436"/>
      <c r="BL18" s="436"/>
      <c r="BM18" s="437"/>
      <c r="BN18" s="438">
        <v>9338862</v>
      </c>
      <c r="BO18" s="439"/>
      <c r="BP18" s="439"/>
      <c r="BQ18" s="439"/>
      <c r="BR18" s="439"/>
      <c r="BS18" s="439"/>
      <c r="BT18" s="439"/>
      <c r="BU18" s="440"/>
      <c r="BV18" s="438">
        <v>9359607</v>
      </c>
      <c r="BW18" s="439"/>
      <c r="BX18" s="439"/>
      <c r="BY18" s="439"/>
      <c r="BZ18" s="439"/>
      <c r="CA18" s="439"/>
      <c r="CB18" s="439"/>
      <c r="CC18" s="440"/>
      <c r="CD18" s="194"/>
      <c r="CE18" s="519"/>
      <c r="CF18" s="519"/>
      <c r="CG18" s="519"/>
      <c r="CH18" s="519"/>
      <c r="CI18" s="519"/>
      <c r="CJ18" s="519"/>
      <c r="CK18" s="519"/>
      <c r="CL18" s="519"/>
      <c r="CM18" s="519"/>
      <c r="CN18" s="519"/>
      <c r="CO18" s="519"/>
      <c r="CP18" s="519"/>
      <c r="CQ18" s="519"/>
      <c r="CR18" s="519"/>
      <c r="CS18" s="520"/>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1" t="s">
        <v>161</v>
      </c>
      <c r="C19" s="450"/>
      <c r="D19" s="450"/>
      <c r="E19" s="522"/>
      <c r="F19" s="522"/>
      <c r="G19" s="522"/>
      <c r="H19" s="522"/>
      <c r="I19" s="522"/>
      <c r="J19" s="522"/>
      <c r="K19" s="522"/>
      <c r="L19" s="530">
        <v>1401</v>
      </c>
      <c r="M19" s="530"/>
      <c r="N19" s="530"/>
      <c r="O19" s="530"/>
      <c r="P19" s="530"/>
      <c r="Q19" s="530"/>
      <c r="R19" s="531"/>
      <c r="S19" s="531"/>
      <c r="T19" s="531"/>
      <c r="U19" s="531"/>
      <c r="V19" s="532"/>
      <c r="W19" s="364"/>
      <c r="X19" s="365"/>
      <c r="Y19" s="365"/>
      <c r="Z19" s="365"/>
      <c r="AA19" s="365"/>
      <c r="AB19" s="365"/>
      <c r="AC19" s="539"/>
      <c r="AD19" s="539"/>
      <c r="AE19" s="539"/>
      <c r="AF19" s="539"/>
      <c r="AG19" s="539"/>
      <c r="AH19" s="539"/>
      <c r="AI19" s="539"/>
      <c r="AJ19" s="539"/>
      <c r="AK19" s="539"/>
      <c r="AL19" s="540"/>
      <c r="AM19" s="430"/>
      <c r="AN19" s="431"/>
      <c r="AO19" s="431"/>
      <c r="AP19" s="431"/>
      <c r="AQ19" s="431"/>
      <c r="AR19" s="431"/>
      <c r="AS19" s="431"/>
      <c r="AT19" s="432"/>
      <c r="AU19" s="433"/>
      <c r="AV19" s="434"/>
      <c r="AW19" s="434"/>
      <c r="AX19" s="434"/>
      <c r="AY19" s="435" t="s">
        <v>162</v>
      </c>
      <c r="AZ19" s="436"/>
      <c r="BA19" s="436"/>
      <c r="BB19" s="436"/>
      <c r="BC19" s="436"/>
      <c r="BD19" s="436"/>
      <c r="BE19" s="436"/>
      <c r="BF19" s="436"/>
      <c r="BG19" s="436"/>
      <c r="BH19" s="436"/>
      <c r="BI19" s="436"/>
      <c r="BJ19" s="436"/>
      <c r="BK19" s="436"/>
      <c r="BL19" s="436"/>
      <c r="BM19" s="437"/>
      <c r="BN19" s="438">
        <v>14100409</v>
      </c>
      <c r="BO19" s="439"/>
      <c r="BP19" s="439"/>
      <c r="BQ19" s="439"/>
      <c r="BR19" s="439"/>
      <c r="BS19" s="439"/>
      <c r="BT19" s="439"/>
      <c r="BU19" s="440"/>
      <c r="BV19" s="438">
        <v>13810416</v>
      </c>
      <c r="BW19" s="439"/>
      <c r="BX19" s="439"/>
      <c r="BY19" s="439"/>
      <c r="BZ19" s="439"/>
      <c r="CA19" s="439"/>
      <c r="CB19" s="439"/>
      <c r="CC19" s="440"/>
      <c r="CD19" s="194"/>
      <c r="CE19" s="519"/>
      <c r="CF19" s="519"/>
      <c r="CG19" s="519"/>
      <c r="CH19" s="519"/>
      <c r="CI19" s="519"/>
      <c r="CJ19" s="519"/>
      <c r="CK19" s="519"/>
      <c r="CL19" s="519"/>
      <c r="CM19" s="519"/>
      <c r="CN19" s="519"/>
      <c r="CO19" s="519"/>
      <c r="CP19" s="519"/>
      <c r="CQ19" s="519"/>
      <c r="CR19" s="519"/>
      <c r="CS19" s="520"/>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1" t="s">
        <v>163</v>
      </c>
      <c r="C20" s="450"/>
      <c r="D20" s="450"/>
      <c r="E20" s="522"/>
      <c r="F20" s="522"/>
      <c r="G20" s="522"/>
      <c r="H20" s="522"/>
      <c r="I20" s="522"/>
      <c r="J20" s="522"/>
      <c r="K20" s="522"/>
      <c r="L20" s="530">
        <v>21999</v>
      </c>
      <c r="M20" s="530"/>
      <c r="N20" s="530"/>
      <c r="O20" s="530"/>
      <c r="P20" s="530"/>
      <c r="Q20" s="530"/>
      <c r="R20" s="531"/>
      <c r="S20" s="531"/>
      <c r="T20" s="531"/>
      <c r="U20" s="531"/>
      <c r="V20" s="532"/>
      <c r="W20" s="419"/>
      <c r="X20" s="420"/>
      <c r="Y20" s="420"/>
      <c r="Z20" s="420"/>
      <c r="AA20" s="420"/>
      <c r="AB20" s="420"/>
      <c r="AC20" s="533"/>
      <c r="AD20" s="533"/>
      <c r="AE20" s="533"/>
      <c r="AF20" s="533"/>
      <c r="AG20" s="533"/>
      <c r="AH20" s="533"/>
      <c r="AI20" s="533"/>
      <c r="AJ20" s="533"/>
      <c r="AK20" s="533"/>
      <c r="AL20" s="534"/>
      <c r="AM20" s="535"/>
      <c r="AN20" s="462"/>
      <c r="AO20" s="462"/>
      <c r="AP20" s="462"/>
      <c r="AQ20" s="462"/>
      <c r="AR20" s="462"/>
      <c r="AS20" s="462"/>
      <c r="AT20" s="463"/>
      <c r="AU20" s="536"/>
      <c r="AV20" s="537"/>
      <c r="AW20" s="537"/>
      <c r="AX20" s="538"/>
      <c r="AY20" s="435"/>
      <c r="AZ20" s="436"/>
      <c r="BA20" s="436"/>
      <c r="BB20" s="436"/>
      <c r="BC20" s="436"/>
      <c r="BD20" s="436"/>
      <c r="BE20" s="436"/>
      <c r="BF20" s="436"/>
      <c r="BG20" s="436"/>
      <c r="BH20" s="436"/>
      <c r="BI20" s="436"/>
      <c r="BJ20" s="436"/>
      <c r="BK20" s="436"/>
      <c r="BL20" s="436"/>
      <c r="BM20" s="437"/>
      <c r="BN20" s="438"/>
      <c r="BO20" s="439"/>
      <c r="BP20" s="439"/>
      <c r="BQ20" s="439"/>
      <c r="BR20" s="439"/>
      <c r="BS20" s="439"/>
      <c r="BT20" s="439"/>
      <c r="BU20" s="440"/>
      <c r="BV20" s="438"/>
      <c r="BW20" s="439"/>
      <c r="BX20" s="439"/>
      <c r="BY20" s="439"/>
      <c r="BZ20" s="439"/>
      <c r="CA20" s="439"/>
      <c r="CB20" s="439"/>
      <c r="CC20" s="440"/>
      <c r="CD20" s="194"/>
      <c r="CE20" s="519"/>
      <c r="CF20" s="519"/>
      <c r="CG20" s="519"/>
      <c r="CH20" s="519"/>
      <c r="CI20" s="519"/>
      <c r="CJ20" s="519"/>
      <c r="CK20" s="519"/>
      <c r="CL20" s="519"/>
      <c r="CM20" s="519"/>
      <c r="CN20" s="519"/>
      <c r="CO20" s="519"/>
      <c r="CP20" s="519"/>
      <c r="CQ20" s="519"/>
      <c r="CR20" s="519"/>
      <c r="CS20" s="520"/>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1" t="s">
        <v>164</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44"/>
      <c r="AZ21" s="545"/>
      <c r="BA21" s="545"/>
      <c r="BB21" s="545"/>
      <c r="BC21" s="545"/>
      <c r="BD21" s="545"/>
      <c r="BE21" s="545"/>
      <c r="BF21" s="545"/>
      <c r="BG21" s="545"/>
      <c r="BH21" s="545"/>
      <c r="BI21" s="545"/>
      <c r="BJ21" s="545"/>
      <c r="BK21" s="545"/>
      <c r="BL21" s="545"/>
      <c r="BM21" s="546"/>
      <c r="BN21" s="547"/>
      <c r="BO21" s="548"/>
      <c r="BP21" s="548"/>
      <c r="BQ21" s="548"/>
      <c r="BR21" s="548"/>
      <c r="BS21" s="548"/>
      <c r="BT21" s="548"/>
      <c r="BU21" s="549"/>
      <c r="BV21" s="547"/>
      <c r="BW21" s="548"/>
      <c r="BX21" s="548"/>
      <c r="BY21" s="548"/>
      <c r="BZ21" s="548"/>
      <c r="CA21" s="548"/>
      <c r="CB21" s="548"/>
      <c r="CC21" s="549"/>
      <c r="CD21" s="194"/>
      <c r="CE21" s="519"/>
      <c r="CF21" s="519"/>
      <c r="CG21" s="519"/>
      <c r="CH21" s="519"/>
      <c r="CI21" s="519"/>
      <c r="CJ21" s="519"/>
      <c r="CK21" s="519"/>
      <c r="CL21" s="519"/>
      <c r="CM21" s="519"/>
      <c r="CN21" s="519"/>
      <c r="CO21" s="519"/>
      <c r="CP21" s="519"/>
      <c r="CQ21" s="519"/>
      <c r="CR21" s="519"/>
      <c r="CS21" s="520"/>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50" t="s">
        <v>165</v>
      </c>
      <c r="C22" s="551"/>
      <c r="D22" s="552"/>
      <c r="E22" s="413" t="s">
        <v>1</v>
      </c>
      <c r="F22" s="418"/>
      <c r="G22" s="418"/>
      <c r="H22" s="418"/>
      <c r="I22" s="418"/>
      <c r="J22" s="418"/>
      <c r="K22" s="408"/>
      <c r="L22" s="413" t="s">
        <v>166</v>
      </c>
      <c r="M22" s="418"/>
      <c r="N22" s="418"/>
      <c r="O22" s="418"/>
      <c r="P22" s="408"/>
      <c r="Q22" s="559" t="s">
        <v>167</v>
      </c>
      <c r="R22" s="560"/>
      <c r="S22" s="560"/>
      <c r="T22" s="560"/>
      <c r="U22" s="560"/>
      <c r="V22" s="561"/>
      <c r="W22" s="565" t="s">
        <v>168</v>
      </c>
      <c r="X22" s="551"/>
      <c r="Y22" s="552"/>
      <c r="Z22" s="413" t="s">
        <v>1</v>
      </c>
      <c r="AA22" s="418"/>
      <c r="AB22" s="418"/>
      <c r="AC22" s="418"/>
      <c r="AD22" s="418"/>
      <c r="AE22" s="418"/>
      <c r="AF22" s="418"/>
      <c r="AG22" s="408"/>
      <c r="AH22" s="570" t="s">
        <v>169</v>
      </c>
      <c r="AI22" s="418"/>
      <c r="AJ22" s="418"/>
      <c r="AK22" s="418"/>
      <c r="AL22" s="408"/>
      <c r="AM22" s="570" t="s">
        <v>170</v>
      </c>
      <c r="AN22" s="571"/>
      <c r="AO22" s="571"/>
      <c r="AP22" s="571"/>
      <c r="AQ22" s="571"/>
      <c r="AR22" s="572"/>
      <c r="AS22" s="559" t="s">
        <v>167</v>
      </c>
      <c r="AT22" s="560"/>
      <c r="AU22" s="560"/>
      <c r="AV22" s="560"/>
      <c r="AW22" s="560"/>
      <c r="AX22" s="576"/>
      <c r="AY22" s="367" t="s">
        <v>171</v>
      </c>
      <c r="AZ22" s="368"/>
      <c r="BA22" s="368"/>
      <c r="BB22" s="368"/>
      <c r="BC22" s="368"/>
      <c r="BD22" s="368"/>
      <c r="BE22" s="368"/>
      <c r="BF22" s="368"/>
      <c r="BG22" s="368"/>
      <c r="BH22" s="368"/>
      <c r="BI22" s="368"/>
      <c r="BJ22" s="368"/>
      <c r="BK22" s="368"/>
      <c r="BL22" s="368"/>
      <c r="BM22" s="369"/>
      <c r="BN22" s="370">
        <v>4514677</v>
      </c>
      <c r="BO22" s="371"/>
      <c r="BP22" s="371"/>
      <c r="BQ22" s="371"/>
      <c r="BR22" s="371"/>
      <c r="BS22" s="371"/>
      <c r="BT22" s="371"/>
      <c r="BU22" s="372"/>
      <c r="BV22" s="370">
        <v>5560015</v>
      </c>
      <c r="BW22" s="371"/>
      <c r="BX22" s="371"/>
      <c r="BY22" s="371"/>
      <c r="BZ22" s="371"/>
      <c r="CA22" s="371"/>
      <c r="CB22" s="371"/>
      <c r="CC22" s="372"/>
      <c r="CD22" s="194"/>
      <c r="CE22" s="519"/>
      <c r="CF22" s="519"/>
      <c r="CG22" s="519"/>
      <c r="CH22" s="519"/>
      <c r="CI22" s="519"/>
      <c r="CJ22" s="519"/>
      <c r="CK22" s="519"/>
      <c r="CL22" s="519"/>
      <c r="CM22" s="519"/>
      <c r="CN22" s="519"/>
      <c r="CO22" s="519"/>
      <c r="CP22" s="519"/>
      <c r="CQ22" s="519"/>
      <c r="CR22" s="519"/>
      <c r="CS22" s="520"/>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53"/>
      <c r="C23" s="554"/>
      <c r="D23" s="555"/>
      <c r="E23" s="393"/>
      <c r="F23" s="398"/>
      <c r="G23" s="398"/>
      <c r="H23" s="398"/>
      <c r="I23" s="398"/>
      <c r="J23" s="398"/>
      <c r="K23" s="387"/>
      <c r="L23" s="393"/>
      <c r="M23" s="398"/>
      <c r="N23" s="398"/>
      <c r="O23" s="398"/>
      <c r="P23" s="387"/>
      <c r="Q23" s="562"/>
      <c r="R23" s="563"/>
      <c r="S23" s="563"/>
      <c r="T23" s="563"/>
      <c r="U23" s="563"/>
      <c r="V23" s="564"/>
      <c r="W23" s="566"/>
      <c r="X23" s="554"/>
      <c r="Y23" s="555"/>
      <c r="Z23" s="393"/>
      <c r="AA23" s="398"/>
      <c r="AB23" s="398"/>
      <c r="AC23" s="398"/>
      <c r="AD23" s="398"/>
      <c r="AE23" s="398"/>
      <c r="AF23" s="398"/>
      <c r="AG23" s="387"/>
      <c r="AH23" s="393"/>
      <c r="AI23" s="398"/>
      <c r="AJ23" s="398"/>
      <c r="AK23" s="398"/>
      <c r="AL23" s="387"/>
      <c r="AM23" s="573"/>
      <c r="AN23" s="574"/>
      <c r="AO23" s="574"/>
      <c r="AP23" s="574"/>
      <c r="AQ23" s="574"/>
      <c r="AR23" s="575"/>
      <c r="AS23" s="562"/>
      <c r="AT23" s="563"/>
      <c r="AU23" s="563"/>
      <c r="AV23" s="563"/>
      <c r="AW23" s="563"/>
      <c r="AX23" s="577"/>
      <c r="AY23" s="435" t="s">
        <v>172</v>
      </c>
      <c r="AZ23" s="436"/>
      <c r="BA23" s="436"/>
      <c r="BB23" s="436"/>
      <c r="BC23" s="436"/>
      <c r="BD23" s="436"/>
      <c r="BE23" s="436"/>
      <c r="BF23" s="436"/>
      <c r="BG23" s="436"/>
      <c r="BH23" s="436"/>
      <c r="BI23" s="436"/>
      <c r="BJ23" s="436"/>
      <c r="BK23" s="436"/>
      <c r="BL23" s="436"/>
      <c r="BM23" s="437"/>
      <c r="BN23" s="438">
        <v>2741995</v>
      </c>
      <c r="BO23" s="439"/>
      <c r="BP23" s="439"/>
      <c r="BQ23" s="439"/>
      <c r="BR23" s="439"/>
      <c r="BS23" s="439"/>
      <c r="BT23" s="439"/>
      <c r="BU23" s="440"/>
      <c r="BV23" s="438">
        <v>3249422</v>
      </c>
      <c r="BW23" s="439"/>
      <c r="BX23" s="439"/>
      <c r="BY23" s="439"/>
      <c r="BZ23" s="439"/>
      <c r="CA23" s="439"/>
      <c r="CB23" s="439"/>
      <c r="CC23" s="440"/>
      <c r="CD23" s="194"/>
      <c r="CE23" s="519"/>
      <c r="CF23" s="519"/>
      <c r="CG23" s="519"/>
      <c r="CH23" s="519"/>
      <c r="CI23" s="519"/>
      <c r="CJ23" s="519"/>
      <c r="CK23" s="519"/>
      <c r="CL23" s="519"/>
      <c r="CM23" s="519"/>
      <c r="CN23" s="519"/>
      <c r="CO23" s="519"/>
      <c r="CP23" s="519"/>
      <c r="CQ23" s="519"/>
      <c r="CR23" s="519"/>
      <c r="CS23" s="520"/>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53"/>
      <c r="C24" s="554"/>
      <c r="D24" s="555"/>
      <c r="E24" s="457" t="s">
        <v>173</v>
      </c>
      <c r="F24" s="431"/>
      <c r="G24" s="431"/>
      <c r="H24" s="431"/>
      <c r="I24" s="431"/>
      <c r="J24" s="431"/>
      <c r="K24" s="432"/>
      <c r="L24" s="458">
        <v>1</v>
      </c>
      <c r="M24" s="459"/>
      <c r="N24" s="459"/>
      <c r="O24" s="459"/>
      <c r="P24" s="501"/>
      <c r="Q24" s="458">
        <v>7500</v>
      </c>
      <c r="R24" s="459"/>
      <c r="S24" s="459"/>
      <c r="T24" s="459"/>
      <c r="U24" s="459"/>
      <c r="V24" s="501"/>
      <c r="W24" s="566"/>
      <c r="X24" s="554"/>
      <c r="Y24" s="555"/>
      <c r="Z24" s="457" t="s">
        <v>174</v>
      </c>
      <c r="AA24" s="431"/>
      <c r="AB24" s="431"/>
      <c r="AC24" s="431"/>
      <c r="AD24" s="431"/>
      <c r="AE24" s="431"/>
      <c r="AF24" s="431"/>
      <c r="AG24" s="432"/>
      <c r="AH24" s="458">
        <v>253</v>
      </c>
      <c r="AI24" s="459"/>
      <c r="AJ24" s="459"/>
      <c r="AK24" s="459"/>
      <c r="AL24" s="501"/>
      <c r="AM24" s="458">
        <v>733953</v>
      </c>
      <c r="AN24" s="459"/>
      <c r="AO24" s="459"/>
      <c r="AP24" s="459"/>
      <c r="AQ24" s="459"/>
      <c r="AR24" s="501"/>
      <c r="AS24" s="458">
        <v>2901</v>
      </c>
      <c r="AT24" s="459"/>
      <c r="AU24" s="459"/>
      <c r="AV24" s="459"/>
      <c r="AW24" s="459"/>
      <c r="AX24" s="460"/>
      <c r="AY24" s="544" t="s">
        <v>175</v>
      </c>
      <c r="AZ24" s="545"/>
      <c r="BA24" s="545"/>
      <c r="BB24" s="545"/>
      <c r="BC24" s="545"/>
      <c r="BD24" s="545"/>
      <c r="BE24" s="545"/>
      <c r="BF24" s="545"/>
      <c r="BG24" s="545"/>
      <c r="BH24" s="545"/>
      <c r="BI24" s="545"/>
      <c r="BJ24" s="545"/>
      <c r="BK24" s="545"/>
      <c r="BL24" s="545"/>
      <c r="BM24" s="546"/>
      <c r="BN24" s="438">
        <v>1110680</v>
      </c>
      <c r="BO24" s="439"/>
      <c r="BP24" s="439"/>
      <c r="BQ24" s="439"/>
      <c r="BR24" s="439"/>
      <c r="BS24" s="439"/>
      <c r="BT24" s="439"/>
      <c r="BU24" s="440"/>
      <c r="BV24" s="438">
        <v>1365042</v>
      </c>
      <c r="BW24" s="439"/>
      <c r="BX24" s="439"/>
      <c r="BY24" s="439"/>
      <c r="BZ24" s="439"/>
      <c r="CA24" s="439"/>
      <c r="CB24" s="439"/>
      <c r="CC24" s="440"/>
      <c r="CD24" s="194"/>
      <c r="CE24" s="519"/>
      <c r="CF24" s="519"/>
      <c r="CG24" s="519"/>
      <c r="CH24" s="519"/>
      <c r="CI24" s="519"/>
      <c r="CJ24" s="519"/>
      <c r="CK24" s="519"/>
      <c r="CL24" s="519"/>
      <c r="CM24" s="519"/>
      <c r="CN24" s="519"/>
      <c r="CO24" s="519"/>
      <c r="CP24" s="519"/>
      <c r="CQ24" s="519"/>
      <c r="CR24" s="519"/>
      <c r="CS24" s="520"/>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53"/>
      <c r="C25" s="554"/>
      <c r="D25" s="555"/>
      <c r="E25" s="457" t="s">
        <v>176</v>
      </c>
      <c r="F25" s="431"/>
      <c r="G25" s="431"/>
      <c r="H25" s="431"/>
      <c r="I25" s="431"/>
      <c r="J25" s="431"/>
      <c r="K25" s="432"/>
      <c r="L25" s="458">
        <v>2</v>
      </c>
      <c r="M25" s="459"/>
      <c r="N25" s="459"/>
      <c r="O25" s="459"/>
      <c r="P25" s="501"/>
      <c r="Q25" s="458">
        <v>6200</v>
      </c>
      <c r="R25" s="459"/>
      <c r="S25" s="459"/>
      <c r="T25" s="459"/>
      <c r="U25" s="459"/>
      <c r="V25" s="501"/>
      <c r="W25" s="566"/>
      <c r="X25" s="554"/>
      <c r="Y25" s="555"/>
      <c r="Z25" s="457" t="s">
        <v>177</v>
      </c>
      <c r="AA25" s="431"/>
      <c r="AB25" s="431"/>
      <c r="AC25" s="431"/>
      <c r="AD25" s="431"/>
      <c r="AE25" s="431"/>
      <c r="AF25" s="431"/>
      <c r="AG25" s="432"/>
      <c r="AH25" s="458" t="s">
        <v>178</v>
      </c>
      <c r="AI25" s="459"/>
      <c r="AJ25" s="459"/>
      <c r="AK25" s="459"/>
      <c r="AL25" s="501"/>
      <c r="AM25" s="458" t="s">
        <v>140</v>
      </c>
      <c r="AN25" s="459"/>
      <c r="AO25" s="459"/>
      <c r="AP25" s="459"/>
      <c r="AQ25" s="459"/>
      <c r="AR25" s="501"/>
      <c r="AS25" s="458" t="s">
        <v>179</v>
      </c>
      <c r="AT25" s="459"/>
      <c r="AU25" s="459"/>
      <c r="AV25" s="459"/>
      <c r="AW25" s="459"/>
      <c r="AX25" s="460"/>
      <c r="AY25" s="367" t="s">
        <v>180</v>
      </c>
      <c r="AZ25" s="368"/>
      <c r="BA25" s="368"/>
      <c r="BB25" s="368"/>
      <c r="BC25" s="368"/>
      <c r="BD25" s="368"/>
      <c r="BE25" s="368"/>
      <c r="BF25" s="368"/>
      <c r="BG25" s="368"/>
      <c r="BH25" s="368"/>
      <c r="BI25" s="368"/>
      <c r="BJ25" s="368"/>
      <c r="BK25" s="368"/>
      <c r="BL25" s="368"/>
      <c r="BM25" s="369"/>
      <c r="BN25" s="370">
        <v>259981</v>
      </c>
      <c r="BO25" s="371"/>
      <c r="BP25" s="371"/>
      <c r="BQ25" s="371"/>
      <c r="BR25" s="371"/>
      <c r="BS25" s="371"/>
      <c r="BT25" s="371"/>
      <c r="BU25" s="372"/>
      <c r="BV25" s="370">
        <v>147778</v>
      </c>
      <c r="BW25" s="371"/>
      <c r="BX25" s="371"/>
      <c r="BY25" s="371"/>
      <c r="BZ25" s="371"/>
      <c r="CA25" s="371"/>
      <c r="CB25" s="371"/>
      <c r="CC25" s="372"/>
      <c r="CD25" s="194"/>
      <c r="CE25" s="519"/>
      <c r="CF25" s="519"/>
      <c r="CG25" s="519"/>
      <c r="CH25" s="519"/>
      <c r="CI25" s="519"/>
      <c r="CJ25" s="519"/>
      <c r="CK25" s="519"/>
      <c r="CL25" s="519"/>
      <c r="CM25" s="519"/>
      <c r="CN25" s="519"/>
      <c r="CO25" s="519"/>
      <c r="CP25" s="519"/>
      <c r="CQ25" s="519"/>
      <c r="CR25" s="519"/>
      <c r="CS25" s="520"/>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53"/>
      <c r="C26" s="554"/>
      <c r="D26" s="555"/>
      <c r="E26" s="457" t="s">
        <v>181</v>
      </c>
      <c r="F26" s="431"/>
      <c r="G26" s="431"/>
      <c r="H26" s="431"/>
      <c r="I26" s="431"/>
      <c r="J26" s="431"/>
      <c r="K26" s="432"/>
      <c r="L26" s="458">
        <v>1</v>
      </c>
      <c r="M26" s="459"/>
      <c r="N26" s="459"/>
      <c r="O26" s="459"/>
      <c r="P26" s="501"/>
      <c r="Q26" s="458">
        <v>5600</v>
      </c>
      <c r="R26" s="459"/>
      <c r="S26" s="459"/>
      <c r="T26" s="459"/>
      <c r="U26" s="459"/>
      <c r="V26" s="501"/>
      <c r="W26" s="566"/>
      <c r="X26" s="554"/>
      <c r="Y26" s="555"/>
      <c r="Z26" s="457" t="s">
        <v>182</v>
      </c>
      <c r="AA26" s="578"/>
      <c r="AB26" s="578"/>
      <c r="AC26" s="578"/>
      <c r="AD26" s="578"/>
      <c r="AE26" s="578"/>
      <c r="AF26" s="578"/>
      <c r="AG26" s="579"/>
      <c r="AH26" s="458">
        <v>17</v>
      </c>
      <c r="AI26" s="459"/>
      <c r="AJ26" s="459"/>
      <c r="AK26" s="459"/>
      <c r="AL26" s="501"/>
      <c r="AM26" s="458">
        <v>41990</v>
      </c>
      <c r="AN26" s="459"/>
      <c r="AO26" s="459"/>
      <c r="AP26" s="459"/>
      <c r="AQ26" s="459"/>
      <c r="AR26" s="501"/>
      <c r="AS26" s="458">
        <v>2470</v>
      </c>
      <c r="AT26" s="459"/>
      <c r="AU26" s="459"/>
      <c r="AV26" s="459"/>
      <c r="AW26" s="459"/>
      <c r="AX26" s="460"/>
      <c r="AY26" s="441" t="s">
        <v>183</v>
      </c>
      <c r="AZ26" s="442"/>
      <c r="BA26" s="442"/>
      <c r="BB26" s="442"/>
      <c r="BC26" s="442"/>
      <c r="BD26" s="442"/>
      <c r="BE26" s="442"/>
      <c r="BF26" s="442"/>
      <c r="BG26" s="442"/>
      <c r="BH26" s="442"/>
      <c r="BI26" s="442"/>
      <c r="BJ26" s="442"/>
      <c r="BK26" s="442"/>
      <c r="BL26" s="442"/>
      <c r="BM26" s="443"/>
      <c r="BN26" s="438" t="s">
        <v>140</v>
      </c>
      <c r="BO26" s="439"/>
      <c r="BP26" s="439"/>
      <c r="BQ26" s="439"/>
      <c r="BR26" s="439"/>
      <c r="BS26" s="439"/>
      <c r="BT26" s="439"/>
      <c r="BU26" s="440"/>
      <c r="BV26" s="438" t="s">
        <v>184</v>
      </c>
      <c r="BW26" s="439"/>
      <c r="BX26" s="439"/>
      <c r="BY26" s="439"/>
      <c r="BZ26" s="439"/>
      <c r="CA26" s="439"/>
      <c r="CB26" s="439"/>
      <c r="CC26" s="440"/>
      <c r="CD26" s="194"/>
      <c r="CE26" s="519"/>
      <c r="CF26" s="519"/>
      <c r="CG26" s="519"/>
      <c r="CH26" s="519"/>
      <c r="CI26" s="519"/>
      <c r="CJ26" s="519"/>
      <c r="CK26" s="519"/>
      <c r="CL26" s="519"/>
      <c r="CM26" s="519"/>
      <c r="CN26" s="519"/>
      <c r="CO26" s="519"/>
      <c r="CP26" s="519"/>
      <c r="CQ26" s="519"/>
      <c r="CR26" s="519"/>
      <c r="CS26" s="520"/>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53"/>
      <c r="C27" s="554"/>
      <c r="D27" s="555"/>
      <c r="E27" s="457" t="s">
        <v>185</v>
      </c>
      <c r="F27" s="431"/>
      <c r="G27" s="431"/>
      <c r="H27" s="431"/>
      <c r="I27" s="431"/>
      <c r="J27" s="431"/>
      <c r="K27" s="432"/>
      <c r="L27" s="458">
        <v>1</v>
      </c>
      <c r="M27" s="459"/>
      <c r="N27" s="459"/>
      <c r="O27" s="459"/>
      <c r="P27" s="501"/>
      <c r="Q27" s="458">
        <v>4400</v>
      </c>
      <c r="R27" s="459"/>
      <c r="S27" s="459"/>
      <c r="T27" s="459"/>
      <c r="U27" s="459"/>
      <c r="V27" s="501"/>
      <c r="W27" s="566"/>
      <c r="X27" s="554"/>
      <c r="Y27" s="555"/>
      <c r="Z27" s="457" t="s">
        <v>186</v>
      </c>
      <c r="AA27" s="431"/>
      <c r="AB27" s="431"/>
      <c r="AC27" s="431"/>
      <c r="AD27" s="431"/>
      <c r="AE27" s="431"/>
      <c r="AF27" s="431"/>
      <c r="AG27" s="432"/>
      <c r="AH27" s="458">
        <v>3</v>
      </c>
      <c r="AI27" s="459"/>
      <c r="AJ27" s="459"/>
      <c r="AK27" s="459"/>
      <c r="AL27" s="501"/>
      <c r="AM27" s="458">
        <v>11499</v>
      </c>
      <c r="AN27" s="459"/>
      <c r="AO27" s="459"/>
      <c r="AP27" s="459"/>
      <c r="AQ27" s="459"/>
      <c r="AR27" s="501"/>
      <c r="AS27" s="458">
        <v>3833</v>
      </c>
      <c r="AT27" s="459"/>
      <c r="AU27" s="459"/>
      <c r="AV27" s="459"/>
      <c r="AW27" s="459"/>
      <c r="AX27" s="460"/>
      <c r="AY27" s="502" t="s">
        <v>187</v>
      </c>
      <c r="AZ27" s="503"/>
      <c r="BA27" s="503"/>
      <c r="BB27" s="503"/>
      <c r="BC27" s="503"/>
      <c r="BD27" s="503"/>
      <c r="BE27" s="503"/>
      <c r="BF27" s="503"/>
      <c r="BG27" s="503"/>
      <c r="BH27" s="503"/>
      <c r="BI27" s="503"/>
      <c r="BJ27" s="503"/>
      <c r="BK27" s="503"/>
      <c r="BL27" s="503"/>
      <c r="BM27" s="504"/>
      <c r="BN27" s="547">
        <v>308391</v>
      </c>
      <c r="BO27" s="548"/>
      <c r="BP27" s="548"/>
      <c r="BQ27" s="548"/>
      <c r="BR27" s="548"/>
      <c r="BS27" s="548"/>
      <c r="BT27" s="548"/>
      <c r="BU27" s="549"/>
      <c r="BV27" s="547">
        <v>308304</v>
      </c>
      <c r="BW27" s="548"/>
      <c r="BX27" s="548"/>
      <c r="BY27" s="548"/>
      <c r="BZ27" s="548"/>
      <c r="CA27" s="548"/>
      <c r="CB27" s="548"/>
      <c r="CC27" s="549"/>
      <c r="CD27" s="196"/>
      <c r="CE27" s="519"/>
      <c r="CF27" s="519"/>
      <c r="CG27" s="519"/>
      <c r="CH27" s="519"/>
      <c r="CI27" s="519"/>
      <c r="CJ27" s="519"/>
      <c r="CK27" s="519"/>
      <c r="CL27" s="519"/>
      <c r="CM27" s="519"/>
      <c r="CN27" s="519"/>
      <c r="CO27" s="519"/>
      <c r="CP27" s="519"/>
      <c r="CQ27" s="519"/>
      <c r="CR27" s="519"/>
      <c r="CS27" s="520"/>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53"/>
      <c r="C28" s="554"/>
      <c r="D28" s="555"/>
      <c r="E28" s="457" t="s">
        <v>188</v>
      </c>
      <c r="F28" s="431"/>
      <c r="G28" s="431"/>
      <c r="H28" s="431"/>
      <c r="I28" s="431"/>
      <c r="J28" s="431"/>
      <c r="K28" s="432"/>
      <c r="L28" s="458">
        <v>1</v>
      </c>
      <c r="M28" s="459"/>
      <c r="N28" s="459"/>
      <c r="O28" s="459"/>
      <c r="P28" s="501"/>
      <c r="Q28" s="458">
        <v>3900</v>
      </c>
      <c r="R28" s="459"/>
      <c r="S28" s="459"/>
      <c r="T28" s="459"/>
      <c r="U28" s="459"/>
      <c r="V28" s="501"/>
      <c r="W28" s="566"/>
      <c r="X28" s="554"/>
      <c r="Y28" s="555"/>
      <c r="Z28" s="457" t="s">
        <v>189</v>
      </c>
      <c r="AA28" s="431"/>
      <c r="AB28" s="431"/>
      <c r="AC28" s="431"/>
      <c r="AD28" s="431"/>
      <c r="AE28" s="431"/>
      <c r="AF28" s="431"/>
      <c r="AG28" s="432"/>
      <c r="AH28" s="458" t="s">
        <v>178</v>
      </c>
      <c r="AI28" s="459"/>
      <c r="AJ28" s="459"/>
      <c r="AK28" s="459"/>
      <c r="AL28" s="501"/>
      <c r="AM28" s="458" t="s">
        <v>178</v>
      </c>
      <c r="AN28" s="459"/>
      <c r="AO28" s="459"/>
      <c r="AP28" s="459"/>
      <c r="AQ28" s="459"/>
      <c r="AR28" s="501"/>
      <c r="AS28" s="458" t="s">
        <v>178</v>
      </c>
      <c r="AT28" s="459"/>
      <c r="AU28" s="459"/>
      <c r="AV28" s="459"/>
      <c r="AW28" s="459"/>
      <c r="AX28" s="460"/>
      <c r="AY28" s="580" t="s">
        <v>190</v>
      </c>
      <c r="AZ28" s="581"/>
      <c r="BA28" s="581"/>
      <c r="BB28" s="582"/>
      <c r="BC28" s="367" t="s">
        <v>50</v>
      </c>
      <c r="BD28" s="368"/>
      <c r="BE28" s="368"/>
      <c r="BF28" s="368"/>
      <c r="BG28" s="368"/>
      <c r="BH28" s="368"/>
      <c r="BI28" s="368"/>
      <c r="BJ28" s="368"/>
      <c r="BK28" s="368"/>
      <c r="BL28" s="368"/>
      <c r="BM28" s="369"/>
      <c r="BN28" s="370">
        <v>2234591</v>
      </c>
      <c r="BO28" s="371"/>
      <c r="BP28" s="371"/>
      <c r="BQ28" s="371"/>
      <c r="BR28" s="371"/>
      <c r="BS28" s="371"/>
      <c r="BT28" s="371"/>
      <c r="BU28" s="372"/>
      <c r="BV28" s="370">
        <v>2140701</v>
      </c>
      <c r="BW28" s="371"/>
      <c r="BX28" s="371"/>
      <c r="BY28" s="371"/>
      <c r="BZ28" s="371"/>
      <c r="CA28" s="371"/>
      <c r="CB28" s="371"/>
      <c r="CC28" s="372"/>
      <c r="CD28" s="194"/>
      <c r="CE28" s="519"/>
      <c r="CF28" s="519"/>
      <c r="CG28" s="519"/>
      <c r="CH28" s="519"/>
      <c r="CI28" s="519"/>
      <c r="CJ28" s="519"/>
      <c r="CK28" s="519"/>
      <c r="CL28" s="519"/>
      <c r="CM28" s="519"/>
      <c r="CN28" s="519"/>
      <c r="CO28" s="519"/>
      <c r="CP28" s="519"/>
      <c r="CQ28" s="519"/>
      <c r="CR28" s="519"/>
      <c r="CS28" s="520"/>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53"/>
      <c r="C29" s="554"/>
      <c r="D29" s="555"/>
      <c r="E29" s="457" t="s">
        <v>191</v>
      </c>
      <c r="F29" s="431"/>
      <c r="G29" s="431"/>
      <c r="H29" s="431"/>
      <c r="I29" s="431"/>
      <c r="J29" s="431"/>
      <c r="K29" s="432"/>
      <c r="L29" s="458">
        <v>12</v>
      </c>
      <c r="M29" s="459"/>
      <c r="N29" s="459"/>
      <c r="O29" s="459"/>
      <c r="P29" s="501"/>
      <c r="Q29" s="458">
        <v>3600</v>
      </c>
      <c r="R29" s="459"/>
      <c r="S29" s="459"/>
      <c r="T29" s="459"/>
      <c r="U29" s="459"/>
      <c r="V29" s="501"/>
      <c r="W29" s="567"/>
      <c r="X29" s="568"/>
      <c r="Y29" s="569"/>
      <c r="Z29" s="457" t="s">
        <v>192</v>
      </c>
      <c r="AA29" s="431"/>
      <c r="AB29" s="431"/>
      <c r="AC29" s="431"/>
      <c r="AD29" s="431"/>
      <c r="AE29" s="431"/>
      <c r="AF29" s="431"/>
      <c r="AG29" s="432"/>
      <c r="AH29" s="458">
        <v>256</v>
      </c>
      <c r="AI29" s="459"/>
      <c r="AJ29" s="459"/>
      <c r="AK29" s="459"/>
      <c r="AL29" s="501"/>
      <c r="AM29" s="458">
        <v>745452</v>
      </c>
      <c r="AN29" s="459"/>
      <c r="AO29" s="459"/>
      <c r="AP29" s="459"/>
      <c r="AQ29" s="459"/>
      <c r="AR29" s="501"/>
      <c r="AS29" s="458">
        <v>2912</v>
      </c>
      <c r="AT29" s="459"/>
      <c r="AU29" s="459"/>
      <c r="AV29" s="459"/>
      <c r="AW29" s="459"/>
      <c r="AX29" s="460"/>
      <c r="AY29" s="583"/>
      <c r="AZ29" s="584"/>
      <c r="BA29" s="584"/>
      <c r="BB29" s="585"/>
      <c r="BC29" s="435" t="s">
        <v>193</v>
      </c>
      <c r="BD29" s="436"/>
      <c r="BE29" s="436"/>
      <c r="BF29" s="436"/>
      <c r="BG29" s="436"/>
      <c r="BH29" s="436"/>
      <c r="BI29" s="436"/>
      <c r="BJ29" s="436"/>
      <c r="BK29" s="436"/>
      <c r="BL29" s="436"/>
      <c r="BM29" s="437"/>
      <c r="BN29" s="438">
        <v>2490947</v>
      </c>
      <c r="BO29" s="439"/>
      <c r="BP29" s="439"/>
      <c r="BQ29" s="439"/>
      <c r="BR29" s="439"/>
      <c r="BS29" s="439"/>
      <c r="BT29" s="439"/>
      <c r="BU29" s="440"/>
      <c r="BV29" s="438">
        <v>2490865</v>
      </c>
      <c r="BW29" s="439"/>
      <c r="BX29" s="439"/>
      <c r="BY29" s="439"/>
      <c r="BZ29" s="439"/>
      <c r="CA29" s="439"/>
      <c r="CB29" s="439"/>
      <c r="CC29" s="440"/>
      <c r="CD29" s="196"/>
      <c r="CE29" s="519"/>
      <c r="CF29" s="519"/>
      <c r="CG29" s="519"/>
      <c r="CH29" s="519"/>
      <c r="CI29" s="519"/>
      <c r="CJ29" s="519"/>
      <c r="CK29" s="519"/>
      <c r="CL29" s="519"/>
      <c r="CM29" s="519"/>
      <c r="CN29" s="519"/>
      <c r="CO29" s="519"/>
      <c r="CP29" s="519"/>
      <c r="CQ29" s="519"/>
      <c r="CR29" s="519"/>
      <c r="CS29" s="520"/>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56"/>
      <c r="C30" s="557"/>
      <c r="D30" s="558"/>
      <c r="E30" s="461"/>
      <c r="F30" s="462"/>
      <c r="G30" s="462"/>
      <c r="H30" s="462"/>
      <c r="I30" s="462"/>
      <c r="J30" s="462"/>
      <c r="K30" s="463"/>
      <c r="L30" s="590"/>
      <c r="M30" s="591"/>
      <c r="N30" s="591"/>
      <c r="O30" s="591"/>
      <c r="P30" s="592"/>
      <c r="Q30" s="590"/>
      <c r="R30" s="591"/>
      <c r="S30" s="591"/>
      <c r="T30" s="591"/>
      <c r="U30" s="591"/>
      <c r="V30" s="592"/>
      <c r="W30" s="593" t="s">
        <v>194</v>
      </c>
      <c r="X30" s="594"/>
      <c r="Y30" s="594"/>
      <c r="Z30" s="594"/>
      <c r="AA30" s="594"/>
      <c r="AB30" s="594"/>
      <c r="AC30" s="594"/>
      <c r="AD30" s="594"/>
      <c r="AE30" s="594"/>
      <c r="AF30" s="594"/>
      <c r="AG30" s="595"/>
      <c r="AH30" s="526">
        <v>93.4</v>
      </c>
      <c r="AI30" s="527"/>
      <c r="AJ30" s="527"/>
      <c r="AK30" s="527"/>
      <c r="AL30" s="527"/>
      <c r="AM30" s="527"/>
      <c r="AN30" s="527"/>
      <c r="AO30" s="527"/>
      <c r="AP30" s="527"/>
      <c r="AQ30" s="527"/>
      <c r="AR30" s="527"/>
      <c r="AS30" s="527"/>
      <c r="AT30" s="527"/>
      <c r="AU30" s="527"/>
      <c r="AV30" s="527"/>
      <c r="AW30" s="527"/>
      <c r="AX30" s="529"/>
      <c r="AY30" s="586"/>
      <c r="AZ30" s="587"/>
      <c r="BA30" s="587"/>
      <c r="BB30" s="588"/>
      <c r="BC30" s="544" t="s">
        <v>52</v>
      </c>
      <c r="BD30" s="545"/>
      <c r="BE30" s="545"/>
      <c r="BF30" s="545"/>
      <c r="BG30" s="545"/>
      <c r="BH30" s="545"/>
      <c r="BI30" s="545"/>
      <c r="BJ30" s="545"/>
      <c r="BK30" s="545"/>
      <c r="BL30" s="545"/>
      <c r="BM30" s="546"/>
      <c r="BN30" s="547">
        <v>4477226</v>
      </c>
      <c r="BO30" s="548"/>
      <c r="BP30" s="548"/>
      <c r="BQ30" s="548"/>
      <c r="BR30" s="548"/>
      <c r="BS30" s="548"/>
      <c r="BT30" s="548"/>
      <c r="BU30" s="549"/>
      <c r="BV30" s="547">
        <v>3942876</v>
      </c>
      <c r="BW30" s="548"/>
      <c r="BX30" s="548"/>
      <c r="BY30" s="548"/>
      <c r="BZ30" s="548"/>
      <c r="CA30" s="548"/>
      <c r="CB30" s="548"/>
      <c r="CC30" s="549"/>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89" t="s">
        <v>195</v>
      </c>
      <c r="D32" s="589"/>
      <c r="E32" s="589"/>
      <c r="F32" s="589"/>
      <c r="G32" s="589"/>
      <c r="H32" s="589"/>
      <c r="I32" s="589"/>
      <c r="J32" s="589"/>
      <c r="K32" s="589"/>
      <c r="L32" s="589"/>
      <c r="M32" s="589"/>
      <c r="N32" s="589"/>
      <c r="O32" s="589"/>
      <c r="P32" s="589"/>
      <c r="Q32" s="589"/>
      <c r="R32" s="589"/>
      <c r="S32" s="589"/>
      <c r="U32" s="442" t="s">
        <v>196</v>
      </c>
      <c r="V32" s="442"/>
      <c r="W32" s="442"/>
      <c r="X32" s="442"/>
      <c r="Y32" s="442"/>
      <c r="Z32" s="442"/>
      <c r="AA32" s="442"/>
      <c r="AB32" s="442"/>
      <c r="AC32" s="442"/>
      <c r="AD32" s="442"/>
      <c r="AE32" s="442"/>
      <c r="AF32" s="442"/>
      <c r="AG32" s="442"/>
      <c r="AH32" s="442"/>
      <c r="AI32" s="442"/>
      <c r="AJ32" s="442"/>
      <c r="AK32" s="442"/>
      <c r="AM32" s="442" t="s">
        <v>197</v>
      </c>
      <c r="AN32" s="442"/>
      <c r="AO32" s="442"/>
      <c r="AP32" s="442"/>
      <c r="AQ32" s="442"/>
      <c r="AR32" s="442"/>
      <c r="AS32" s="442"/>
      <c r="AT32" s="442"/>
      <c r="AU32" s="442"/>
      <c r="AV32" s="442"/>
      <c r="AW32" s="442"/>
      <c r="AX32" s="442"/>
      <c r="AY32" s="442"/>
      <c r="AZ32" s="442"/>
      <c r="BA32" s="442"/>
      <c r="BB32" s="442"/>
      <c r="BC32" s="442"/>
      <c r="BE32" s="442" t="s">
        <v>198</v>
      </c>
      <c r="BF32" s="442"/>
      <c r="BG32" s="442"/>
      <c r="BH32" s="442"/>
      <c r="BI32" s="442"/>
      <c r="BJ32" s="442"/>
      <c r="BK32" s="442"/>
      <c r="BL32" s="442"/>
      <c r="BM32" s="442"/>
      <c r="BN32" s="442"/>
      <c r="BO32" s="442"/>
      <c r="BP32" s="442"/>
      <c r="BQ32" s="442"/>
      <c r="BR32" s="442"/>
      <c r="BS32" s="442"/>
      <c r="BT32" s="442"/>
      <c r="BU32" s="442"/>
      <c r="BW32" s="442" t="s">
        <v>199</v>
      </c>
      <c r="BX32" s="442"/>
      <c r="BY32" s="442"/>
      <c r="BZ32" s="442"/>
      <c r="CA32" s="442"/>
      <c r="CB32" s="442"/>
      <c r="CC32" s="442"/>
      <c r="CD32" s="442"/>
      <c r="CE32" s="442"/>
      <c r="CF32" s="442"/>
      <c r="CG32" s="442"/>
      <c r="CH32" s="442"/>
      <c r="CI32" s="442"/>
      <c r="CJ32" s="442"/>
      <c r="CK32" s="442"/>
      <c r="CL32" s="442"/>
      <c r="CM32" s="442"/>
      <c r="CO32" s="442" t="s">
        <v>200</v>
      </c>
      <c r="CP32" s="442"/>
      <c r="CQ32" s="442"/>
      <c r="CR32" s="442"/>
      <c r="CS32" s="442"/>
      <c r="CT32" s="442"/>
      <c r="CU32" s="442"/>
      <c r="CV32" s="442"/>
      <c r="CW32" s="442"/>
      <c r="CX32" s="442"/>
      <c r="CY32" s="442"/>
      <c r="CZ32" s="442"/>
      <c r="DA32" s="442"/>
      <c r="DB32" s="442"/>
      <c r="DC32" s="442"/>
      <c r="DD32" s="442"/>
      <c r="DE32" s="442"/>
      <c r="DI32" s="204"/>
    </row>
    <row r="33" spans="1:113" ht="13.5" customHeight="1" x14ac:dyDescent="0.15">
      <c r="A33" s="181"/>
      <c r="B33" s="205"/>
      <c r="C33" s="425" t="s">
        <v>201</v>
      </c>
      <c r="D33" s="425"/>
      <c r="E33" s="396" t="s">
        <v>202</v>
      </c>
      <c r="F33" s="396"/>
      <c r="G33" s="396"/>
      <c r="H33" s="396"/>
      <c r="I33" s="396"/>
      <c r="J33" s="396"/>
      <c r="K33" s="396"/>
      <c r="L33" s="396"/>
      <c r="M33" s="396"/>
      <c r="N33" s="396"/>
      <c r="O33" s="396"/>
      <c r="P33" s="396"/>
      <c r="Q33" s="396"/>
      <c r="R33" s="396"/>
      <c r="S33" s="396"/>
      <c r="T33" s="206"/>
      <c r="U33" s="425" t="s">
        <v>203</v>
      </c>
      <c r="V33" s="425"/>
      <c r="W33" s="396" t="s">
        <v>204</v>
      </c>
      <c r="X33" s="396"/>
      <c r="Y33" s="396"/>
      <c r="Z33" s="396"/>
      <c r="AA33" s="396"/>
      <c r="AB33" s="396"/>
      <c r="AC33" s="396"/>
      <c r="AD33" s="396"/>
      <c r="AE33" s="396"/>
      <c r="AF33" s="396"/>
      <c r="AG33" s="396"/>
      <c r="AH33" s="396"/>
      <c r="AI33" s="396"/>
      <c r="AJ33" s="396"/>
      <c r="AK33" s="396"/>
      <c r="AL33" s="206"/>
      <c r="AM33" s="425" t="s">
        <v>205</v>
      </c>
      <c r="AN33" s="425"/>
      <c r="AO33" s="396" t="s">
        <v>206</v>
      </c>
      <c r="AP33" s="396"/>
      <c r="AQ33" s="396"/>
      <c r="AR33" s="396"/>
      <c r="AS33" s="396"/>
      <c r="AT33" s="396"/>
      <c r="AU33" s="396"/>
      <c r="AV33" s="396"/>
      <c r="AW33" s="396"/>
      <c r="AX33" s="396"/>
      <c r="AY33" s="396"/>
      <c r="AZ33" s="396"/>
      <c r="BA33" s="396"/>
      <c r="BB33" s="396"/>
      <c r="BC33" s="396"/>
      <c r="BD33" s="207"/>
      <c r="BE33" s="396" t="s">
        <v>207</v>
      </c>
      <c r="BF33" s="396"/>
      <c r="BG33" s="396" t="s">
        <v>208</v>
      </c>
      <c r="BH33" s="396"/>
      <c r="BI33" s="396"/>
      <c r="BJ33" s="396"/>
      <c r="BK33" s="396"/>
      <c r="BL33" s="396"/>
      <c r="BM33" s="396"/>
      <c r="BN33" s="396"/>
      <c r="BO33" s="396"/>
      <c r="BP33" s="396"/>
      <c r="BQ33" s="396"/>
      <c r="BR33" s="396"/>
      <c r="BS33" s="396"/>
      <c r="BT33" s="396"/>
      <c r="BU33" s="396"/>
      <c r="BV33" s="207"/>
      <c r="BW33" s="425" t="s">
        <v>207</v>
      </c>
      <c r="BX33" s="425"/>
      <c r="BY33" s="396" t="s">
        <v>209</v>
      </c>
      <c r="BZ33" s="396"/>
      <c r="CA33" s="396"/>
      <c r="CB33" s="396"/>
      <c r="CC33" s="396"/>
      <c r="CD33" s="396"/>
      <c r="CE33" s="396"/>
      <c r="CF33" s="396"/>
      <c r="CG33" s="396"/>
      <c r="CH33" s="396"/>
      <c r="CI33" s="396"/>
      <c r="CJ33" s="396"/>
      <c r="CK33" s="396"/>
      <c r="CL33" s="396"/>
      <c r="CM33" s="396"/>
      <c r="CN33" s="206"/>
      <c r="CO33" s="425" t="s">
        <v>210</v>
      </c>
      <c r="CP33" s="425"/>
      <c r="CQ33" s="396" t="s">
        <v>211</v>
      </c>
      <c r="CR33" s="396"/>
      <c r="CS33" s="396"/>
      <c r="CT33" s="396"/>
      <c r="CU33" s="396"/>
      <c r="CV33" s="396"/>
      <c r="CW33" s="396"/>
      <c r="CX33" s="396"/>
      <c r="CY33" s="396"/>
      <c r="CZ33" s="396"/>
      <c r="DA33" s="396"/>
      <c r="DB33" s="396"/>
      <c r="DC33" s="396"/>
      <c r="DD33" s="396"/>
      <c r="DE33" s="396"/>
      <c r="DF33" s="206"/>
      <c r="DG33" s="596" t="s">
        <v>212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8</v>
      </c>
      <c r="BX34" s="597"/>
      <c r="BY34" s="598" t="str">
        <f>IF('各会計、関係団体の財政状況及び健全化判断比率'!B68="","",'各会計、関係団体の財政状況及び健全化判断比率'!B68)</f>
        <v>公立那賀病院経営事務組合</v>
      </c>
      <c r="BZ34" s="598"/>
      <c r="CA34" s="598"/>
      <c r="CB34" s="598"/>
      <c r="CC34" s="598"/>
      <c r="CD34" s="598"/>
      <c r="CE34" s="598"/>
      <c r="CF34" s="598"/>
      <c r="CG34" s="598"/>
      <c r="CH34" s="598"/>
      <c r="CI34" s="598"/>
      <c r="CJ34" s="598"/>
      <c r="CK34" s="598"/>
      <c r="CL34" s="598"/>
      <c r="CM34" s="598"/>
      <c r="CN34" s="181"/>
      <c r="CO34" s="597">
        <f>IF(CQ34="","",MAX(C34:D43,U34:V43,AM34:AN43,BE34:BF43,BW34:BX43)+1)</f>
        <v>17</v>
      </c>
      <c r="CP34" s="597"/>
      <c r="CQ34" s="598" t="str">
        <f>IF('各会計、関係団体の財政状況及び健全化判断比率'!BS7="","",'各会計、関係団体の財政状況及び健全化判断比率'!BS7)</f>
        <v>岩出市土地開発公社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墓園事業特別会計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9</v>
      </c>
      <c r="BX35" s="597"/>
      <c r="BY35" s="598" t="str">
        <f>IF('各会計、関係団体の財政状況及び健全化判断比率'!B69="","",'各会計、関係団体の財政状況及び健全化判断比率'!B69)</f>
        <v>和歌山市町村総合事務組合</v>
      </c>
      <c r="BZ35" s="598"/>
      <c r="CA35" s="598"/>
      <c r="CB35" s="598"/>
      <c r="CC35" s="598"/>
      <c r="CD35" s="598"/>
      <c r="CE35" s="598"/>
      <c r="CF35" s="598"/>
      <c r="CG35" s="598"/>
      <c r="CH35" s="598"/>
      <c r="CI35" s="598"/>
      <c r="CJ35" s="598"/>
      <c r="CK35" s="598"/>
      <c r="CL35" s="598"/>
      <c r="CM35" s="598"/>
      <c r="CN35" s="181"/>
      <c r="CO35" s="597">
        <f t="shared" ref="CO35:CO43" si="3">IF(CQ35="","",CO34+1)</f>
        <v>18</v>
      </c>
      <c r="CP35" s="597"/>
      <c r="CQ35" s="598" t="str">
        <f>IF('各会計、関係団体の財政状況及び健全化判断比率'!BS8="","",'各会計、関係団体の財政状況及び健全化判断比率'!BS8)</f>
        <v>上田徳一・千代子育英奨学会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10</v>
      </c>
      <c r="BX36" s="597"/>
      <c r="BY36" s="598" t="str">
        <f>IF('各会計、関係団体の財政状況及び健全化判断比率'!B70="","",'各会計、関係団体の財政状況及び健全化判断比率'!B70)</f>
        <v>那賀児童福祉施設組合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11</v>
      </c>
      <c r="BX37" s="597"/>
      <c r="BY37" s="598" t="str">
        <f>IF('各会計、関係団体の財政状況及び健全化判断比率'!B71="","",'各会計、関係団体の財政状況及び健全化判断比率'!B71)</f>
        <v>那賀広域事務組合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12</v>
      </c>
      <c r="BX38" s="597"/>
      <c r="BY38" s="598" t="str">
        <f>IF('各会計、関係団体の財政状況及び健全化判断比率'!B72="","",'各会計、関係団体の財政状況及び健全化判断比率'!B72)</f>
        <v>那賀衛生環境整備組合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13</v>
      </c>
      <c r="BX39" s="597"/>
      <c r="BY39" s="598" t="str">
        <f>IF('各会計、関係団体の財政状況及び健全化判断比率'!B73="","",'各会計、関係団体の財政状況及び健全化判断比率'!B73)</f>
        <v>那賀消防組合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14</v>
      </c>
      <c r="BX40" s="597"/>
      <c r="BY40" s="598" t="str">
        <f>IF('各会計、関係団体の財政状況及び健全化判断比率'!B74="","",'各会計、関係団体の財政状況及び健全化判断比率'!B74)</f>
        <v>那賀休日急患診療所経営事務組合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15</v>
      </c>
      <c r="BX41" s="597"/>
      <c r="BY41" s="598" t="str">
        <f>IF('各会計、関係団体の財政状況及び健全化判断比率'!B75="","",'各会計、関係団体の財政状況及び健全化判断比率'!B75)</f>
        <v>和歌山地方税回収機構</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16</v>
      </c>
      <c r="BX42" s="597"/>
      <c r="BY42" s="598" t="str">
        <f>IF('各会計、関係団体の財政状況及び健全化判断比率'!B76="","",'各会計、関係団体の財政状況及び健全化判断比率'!B76)</f>
        <v>和歌山県後期高齢者医療広域連合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213</v>
      </c>
      <c r="E46" s="600" t="s">
        <v>214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215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216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220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221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1KmMeIxwdmjkhyZjaq6ZMQ7fL8MrmBmpB93wWHoYh3os5PhDZIkaQQpcDc1KRUEUx6ies4gft13YRQLvwcZGeg==" saltValue="EtApVHtiCWlz3etipehhB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FF00"/>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577</v>
      </c>
      <c r="G33" s="29" t="s">
        <v>578</v>
      </c>
      <c r="H33" s="29" t="s">
        <v>579</v>
      </c>
      <c r="I33" s="29" t="s">
        <v>580</v>
      </c>
      <c r="J33" s="30" t="s">
        <v>581</v>
      </c>
      <c r="K33" s="22"/>
      <c r="L33" s="22"/>
      <c r="M33" s="22"/>
      <c r="N33" s="22"/>
      <c r="O33" s="22"/>
      <c r="P33" s="22"/>
    </row>
    <row r="34" spans="1:16" ht="39" customHeight="1" x14ac:dyDescent="0.15">
      <c r="A34" s="22"/>
      <c r="B34" s="31"/>
      <c r="C34" s="1151" t="s">
        <v>582</v>
      </c>
      <c r="D34" s="1151"/>
      <c r="E34" s="1152"/>
      <c r="F34" s="32">
        <v>23.6</v>
      </c>
      <c r="G34" s="33">
        <v>24.8</v>
      </c>
      <c r="H34" s="33">
        <v>24.28</v>
      </c>
      <c r="I34" s="33">
        <v>23.72</v>
      </c>
      <c r="J34" s="34">
        <v>25.95</v>
      </c>
      <c r="K34" s="22"/>
      <c r="L34" s="22"/>
      <c r="M34" s="22"/>
      <c r="N34" s="22"/>
      <c r="O34" s="22"/>
      <c r="P34" s="22"/>
    </row>
    <row r="35" spans="1:16" ht="39" customHeight="1" x14ac:dyDescent="0.15">
      <c r="A35" s="22"/>
      <c r="B35" s="35"/>
      <c r="C35" s="1145" t="s">
        <v>583</v>
      </c>
      <c r="D35" s="1146"/>
      <c r="E35" s="1147"/>
      <c r="F35" s="36">
        <v>4.22</v>
      </c>
      <c r="G35" s="37">
        <v>4.72</v>
      </c>
      <c r="H35" s="37">
        <v>4.7</v>
      </c>
      <c r="I35" s="37">
        <v>4.3899999999999997</v>
      </c>
      <c r="J35" s="38">
        <v>4.46</v>
      </c>
      <c r="K35" s="22"/>
      <c r="L35" s="22"/>
      <c r="M35" s="22"/>
      <c r="N35" s="22"/>
      <c r="O35" s="22"/>
      <c r="P35" s="22"/>
    </row>
    <row r="36" spans="1:16" ht="39" customHeight="1" x14ac:dyDescent="0.15">
      <c r="A36" s="22"/>
      <c r="B36" s="35"/>
      <c r="C36" s="1145" t="s">
        <v>584</v>
      </c>
      <c r="D36" s="1146"/>
      <c r="E36" s="1147"/>
      <c r="F36" s="36" t="s">
        <v>536</v>
      </c>
      <c r="G36" s="37" t="s">
        <v>536</v>
      </c>
      <c r="H36" s="37">
        <v>1.72</v>
      </c>
      <c r="I36" s="37">
        <v>1.68</v>
      </c>
      <c r="J36" s="38">
        <v>2.1</v>
      </c>
      <c r="K36" s="22"/>
      <c r="L36" s="22"/>
      <c r="M36" s="22"/>
      <c r="N36" s="22"/>
      <c r="O36" s="22"/>
      <c r="P36" s="22"/>
    </row>
    <row r="37" spans="1:16" ht="39" customHeight="1" x14ac:dyDescent="0.15">
      <c r="A37" s="22"/>
      <c r="B37" s="35"/>
      <c r="C37" s="1145" t="s">
        <v>585</v>
      </c>
      <c r="D37" s="1146"/>
      <c r="E37" s="1147"/>
      <c r="F37" s="36">
        <v>0.31</v>
      </c>
      <c r="G37" s="37">
        <v>0.39</v>
      </c>
      <c r="H37" s="37">
        <v>0.43</v>
      </c>
      <c r="I37" s="37">
        <v>0.12</v>
      </c>
      <c r="J37" s="38">
        <v>0.15</v>
      </c>
      <c r="K37" s="22"/>
      <c r="L37" s="22"/>
      <c r="M37" s="22"/>
      <c r="N37" s="22"/>
      <c r="O37" s="22"/>
      <c r="P37" s="22"/>
    </row>
    <row r="38" spans="1:16" ht="39" customHeight="1" x14ac:dyDescent="0.15">
      <c r="A38" s="22"/>
      <c r="B38" s="35"/>
      <c r="C38" s="1145" t="s">
        <v>586</v>
      </c>
      <c r="D38" s="1146"/>
      <c r="E38" s="1147"/>
      <c r="F38" s="36">
        <v>0.13</v>
      </c>
      <c r="G38" s="37">
        <v>0.13</v>
      </c>
      <c r="H38" s="37">
        <v>0.14000000000000001</v>
      </c>
      <c r="I38" s="37">
        <v>0.12</v>
      </c>
      <c r="J38" s="38">
        <v>0.15</v>
      </c>
      <c r="K38" s="22"/>
      <c r="L38" s="22"/>
      <c r="M38" s="22"/>
      <c r="N38" s="22"/>
      <c r="O38" s="22"/>
      <c r="P38" s="22"/>
    </row>
    <row r="39" spans="1:16" ht="39" customHeight="1" x14ac:dyDescent="0.15">
      <c r="A39" s="22"/>
      <c r="B39" s="35"/>
      <c r="C39" s="1145" t="s">
        <v>587</v>
      </c>
      <c r="D39" s="1146"/>
      <c r="E39" s="1147"/>
      <c r="F39" s="36">
        <v>0.78</v>
      </c>
      <c r="G39" s="37">
        <v>0.24</v>
      </c>
      <c r="H39" s="37">
        <v>0.53</v>
      </c>
      <c r="I39" s="37">
        <v>0.15</v>
      </c>
      <c r="J39" s="38">
        <v>0.03</v>
      </c>
      <c r="K39" s="22"/>
      <c r="L39" s="22"/>
      <c r="M39" s="22"/>
      <c r="N39" s="22"/>
      <c r="O39" s="22"/>
      <c r="P39" s="22"/>
    </row>
    <row r="40" spans="1:16" ht="39" customHeight="1" x14ac:dyDescent="0.15">
      <c r="A40" s="22"/>
      <c r="B40" s="35"/>
      <c r="C40" s="1145" t="s">
        <v>588</v>
      </c>
      <c r="D40" s="1146"/>
      <c r="E40" s="1147"/>
      <c r="F40" s="36">
        <v>0</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589</v>
      </c>
      <c r="D42" s="1146"/>
      <c r="E42" s="1147"/>
      <c r="F42" s="36" t="s">
        <v>536</v>
      </c>
      <c r="G42" s="37" t="s">
        <v>536</v>
      </c>
      <c r="H42" s="37" t="s">
        <v>536</v>
      </c>
      <c r="I42" s="37" t="s">
        <v>536</v>
      </c>
      <c r="J42" s="38" t="s">
        <v>536</v>
      </c>
      <c r="K42" s="22"/>
      <c r="L42" s="22"/>
      <c r="M42" s="22"/>
      <c r="N42" s="22"/>
      <c r="O42" s="22"/>
      <c r="P42" s="22"/>
    </row>
    <row r="43" spans="1:16" ht="39" customHeight="1" thickBot="1" x14ac:dyDescent="0.2">
      <c r="A43" s="22"/>
      <c r="B43" s="40"/>
      <c r="C43" s="1148" t="s">
        <v>590</v>
      </c>
      <c r="D43" s="1149"/>
      <c r="E43" s="1150"/>
      <c r="F43" s="41">
        <v>0.27</v>
      </c>
      <c r="G43" s="42">
        <v>0.37</v>
      </c>
      <c r="H43" s="42" t="s">
        <v>536</v>
      </c>
      <c r="I43" s="42" t="s">
        <v>536</v>
      </c>
      <c r="J43" s="43" t="s">
        <v>536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1ExBo7AetJkIjRnxAe8mGXRECN6dWdxRjePxP5thVHGE55C2pNm+/iOhN8jY/bMFDYP8i4qqQJegvumrLoTg==" saltValue="35u+wcR25FtbmA5cFim0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FFFF00"/>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577</v>
      </c>
      <c r="L44" s="56" t="s">
        <v>578</v>
      </c>
      <c r="M44" s="56" t="s">
        <v>579</v>
      </c>
      <c r="N44" s="56" t="s">
        <v>580</v>
      </c>
      <c r="O44" s="57" t="s">
        <v>581</v>
      </c>
      <c r="P44" s="48"/>
      <c r="Q44" s="48"/>
      <c r="R44" s="48"/>
      <c r="S44" s="48"/>
      <c r="T44" s="48"/>
      <c r="U44" s="48"/>
    </row>
    <row r="45" spans="1:21" ht="30.75" customHeight="1" x14ac:dyDescent="0.15">
      <c r="A45" s="48"/>
      <c r="B45" s="1153" t="s">
        <v>11</v>
      </c>
      <c r="C45" s="1154"/>
      <c r="D45" s="58"/>
      <c r="E45" s="1159" t="s">
        <v>12</v>
      </c>
      <c r="F45" s="1159"/>
      <c r="G45" s="1159"/>
      <c r="H45" s="1159"/>
      <c r="I45" s="1159"/>
      <c r="J45" s="1160"/>
      <c r="K45" s="59">
        <v>1167</v>
      </c>
      <c r="L45" s="60">
        <v>1138</v>
      </c>
      <c r="M45" s="60">
        <v>1167</v>
      </c>
      <c r="N45" s="60">
        <v>1216</v>
      </c>
      <c r="O45" s="61">
        <v>1163</v>
      </c>
      <c r="P45" s="48"/>
      <c r="Q45" s="48"/>
      <c r="R45" s="48"/>
      <c r="S45" s="48"/>
      <c r="T45" s="48"/>
      <c r="U45" s="48"/>
    </row>
    <row r="46" spans="1:21" ht="30.75" customHeight="1" x14ac:dyDescent="0.15">
      <c r="A46" s="48"/>
      <c r="B46" s="1155"/>
      <c r="C46" s="1156"/>
      <c r="D46" s="62"/>
      <c r="E46" s="1161" t="s">
        <v>13</v>
      </c>
      <c r="F46" s="1161"/>
      <c r="G46" s="1161"/>
      <c r="H46" s="1161"/>
      <c r="I46" s="1161"/>
      <c r="J46" s="1162"/>
      <c r="K46" s="63" t="s">
        <v>536</v>
      </c>
      <c r="L46" s="64" t="s">
        <v>536</v>
      </c>
      <c r="M46" s="64" t="s">
        <v>536</v>
      </c>
      <c r="N46" s="64" t="s">
        <v>536</v>
      </c>
      <c r="O46" s="65" t="s">
        <v>536</v>
      </c>
      <c r="P46" s="48"/>
      <c r="Q46" s="48"/>
      <c r="R46" s="48"/>
      <c r="S46" s="48"/>
      <c r="T46" s="48"/>
      <c r="U46" s="48"/>
    </row>
    <row r="47" spans="1:21" ht="30.75" customHeight="1" x14ac:dyDescent="0.15">
      <c r="A47" s="48"/>
      <c r="B47" s="1155"/>
      <c r="C47" s="1156"/>
      <c r="D47" s="62"/>
      <c r="E47" s="1161" t="s">
        <v>14</v>
      </c>
      <c r="F47" s="1161"/>
      <c r="G47" s="1161"/>
      <c r="H47" s="1161"/>
      <c r="I47" s="1161"/>
      <c r="J47" s="1162"/>
      <c r="K47" s="63" t="s">
        <v>536</v>
      </c>
      <c r="L47" s="64" t="s">
        <v>536</v>
      </c>
      <c r="M47" s="64" t="s">
        <v>536</v>
      </c>
      <c r="N47" s="64" t="s">
        <v>536</v>
      </c>
      <c r="O47" s="65" t="s">
        <v>536</v>
      </c>
      <c r="P47" s="48"/>
      <c r="Q47" s="48"/>
      <c r="R47" s="48"/>
      <c r="S47" s="48"/>
      <c r="T47" s="48"/>
      <c r="U47" s="48"/>
    </row>
    <row r="48" spans="1:21" ht="30.75" customHeight="1" x14ac:dyDescent="0.15">
      <c r="A48" s="48"/>
      <c r="B48" s="1155"/>
      <c r="C48" s="1156"/>
      <c r="D48" s="62"/>
      <c r="E48" s="1161" t="s">
        <v>15</v>
      </c>
      <c r="F48" s="1161"/>
      <c r="G48" s="1161"/>
      <c r="H48" s="1161"/>
      <c r="I48" s="1161"/>
      <c r="J48" s="1162"/>
      <c r="K48" s="63">
        <v>475</v>
      </c>
      <c r="L48" s="64">
        <v>548</v>
      </c>
      <c r="M48" s="64">
        <v>318</v>
      </c>
      <c r="N48" s="64">
        <v>343</v>
      </c>
      <c r="O48" s="65">
        <v>356</v>
      </c>
      <c r="P48" s="48"/>
      <c r="Q48" s="48"/>
      <c r="R48" s="48"/>
      <c r="S48" s="48"/>
      <c r="T48" s="48"/>
      <c r="U48" s="48"/>
    </row>
    <row r="49" spans="1:21" ht="30.75" customHeight="1" x14ac:dyDescent="0.15">
      <c r="A49" s="48"/>
      <c r="B49" s="1155"/>
      <c r="C49" s="1156"/>
      <c r="D49" s="62"/>
      <c r="E49" s="1161" t="s">
        <v>16</v>
      </c>
      <c r="F49" s="1161"/>
      <c r="G49" s="1161"/>
      <c r="H49" s="1161"/>
      <c r="I49" s="1161"/>
      <c r="J49" s="1162"/>
      <c r="K49" s="63">
        <v>235</v>
      </c>
      <c r="L49" s="64">
        <v>246</v>
      </c>
      <c r="M49" s="64">
        <v>267</v>
      </c>
      <c r="N49" s="64">
        <v>272</v>
      </c>
      <c r="O49" s="65">
        <v>259</v>
      </c>
      <c r="P49" s="48"/>
      <c r="Q49" s="48"/>
      <c r="R49" s="48"/>
      <c r="S49" s="48"/>
      <c r="T49" s="48"/>
      <c r="U49" s="48"/>
    </row>
    <row r="50" spans="1:21" ht="30.75" customHeight="1" x14ac:dyDescent="0.15">
      <c r="A50" s="48"/>
      <c r="B50" s="1155"/>
      <c r="C50" s="1156"/>
      <c r="D50" s="62"/>
      <c r="E50" s="1161" t="s">
        <v>17</v>
      </c>
      <c r="F50" s="1161"/>
      <c r="G50" s="1161"/>
      <c r="H50" s="1161"/>
      <c r="I50" s="1161"/>
      <c r="J50" s="1162"/>
      <c r="K50" s="63" t="s">
        <v>536</v>
      </c>
      <c r="L50" s="64" t="s">
        <v>536</v>
      </c>
      <c r="M50" s="64" t="s">
        <v>536</v>
      </c>
      <c r="N50" s="64" t="s">
        <v>536</v>
      </c>
      <c r="O50" s="65" t="s">
        <v>536</v>
      </c>
      <c r="P50" s="48"/>
      <c r="Q50" s="48"/>
      <c r="R50" s="48"/>
      <c r="S50" s="48"/>
      <c r="T50" s="48"/>
      <c r="U50" s="48"/>
    </row>
    <row r="51" spans="1:21" ht="30.75" customHeight="1" x14ac:dyDescent="0.15">
      <c r="A51" s="48"/>
      <c r="B51" s="1157"/>
      <c r="C51" s="1158"/>
      <c r="D51" s="66"/>
      <c r="E51" s="1161" t="s">
        <v>18</v>
      </c>
      <c r="F51" s="1161"/>
      <c r="G51" s="1161"/>
      <c r="H51" s="1161"/>
      <c r="I51" s="1161"/>
      <c r="J51" s="1162"/>
      <c r="K51" s="63" t="s">
        <v>536</v>
      </c>
      <c r="L51" s="64" t="s">
        <v>536</v>
      </c>
      <c r="M51" s="64" t="s">
        <v>536</v>
      </c>
      <c r="N51" s="64" t="s">
        <v>536</v>
      </c>
      <c r="O51" s="65" t="s">
        <v>536</v>
      </c>
      <c r="P51" s="48"/>
      <c r="Q51" s="48"/>
      <c r="R51" s="48"/>
      <c r="S51" s="48"/>
      <c r="T51" s="48"/>
      <c r="U51" s="48"/>
    </row>
    <row r="52" spans="1:21" ht="30.75" customHeight="1" x14ac:dyDescent="0.15">
      <c r="A52" s="48"/>
      <c r="B52" s="1163" t="s">
        <v>19</v>
      </c>
      <c r="C52" s="1164"/>
      <c r="D52" s="66"/>
      <c r="E52" s="1161" t="s">
        <v>20</v>
      </c>
      <c r="F52" s="1161"/>
      <c r="G52" s="1161"/>
      <c r="H52" s="1161"/>
      <c r="I52" s="1161"/>
      <c r="J52" s="1162"/>
      <c r="K52" s="63">
        <v>1519</v>
      </c>
      <c r="L52" s="64">
        <v>1528</v>
      </c>
      <c r="M52" s="64">
        <v>1404</v>
      </c>
      <c r="N52" s="64">
        <v>1419</v>
      </c>
      <c r="O52" s="65">
        <v>1429</v>
      </c>
      <c r="P52" s="48"/>
      <c r="Q52" s="48"/>
      <c r="R52" s="48"/>
      <c r="S52" s="48"/>
      <c r="T52" s="48"/>
      <c r="U52" s="48"/>
    </row>
    <row r="53" spans="1:21" ht="30.75" customHeight="1" thickBot="1" x14ac:dyDescent="0.2">
      <c r="A53" s="48"/>
      <c r="B53" s="1165" t="s">
        <v>21</v>
      </c>
      <c r="C53" s="1166"/>
      <c r="D53" s="67"/>
      <c r="E53" s="1167" t="s">
        <v>22</v>
      </c>
      <c r="F53" s="1167"/>
      <c r="G53" s="1167"/>
      <c r="H53" s="1167"/>
      <c r="I53" s="1167"/>
      <c r="J53" s="1168"/>
      <c r="K53" s="68">
        <v>358</v>
      </c>
      <c r="L53" s="69">
        <v>404</v>
      </c>
      <c r="M53" s="69">
        <v>348</v>
      </c>
      <c r="N53" s="69">
        <v>412</v>
      </c>
      <c r="O53" s="70">
        <v>349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591</v>
      </c>
      <c r="P56" s="48"/>
      <c r="Q56" s="48"/>
      <c r="R56" s="48"/>
      <c r="S56" s="48"/>
      <c r="T56" s="48"/>
      <c r="U56" s="48"/>
    </row>
    <row r="57" spans="1:21" ht="31.5" customHeight="1" thickBot="1" x14ac:dyDescent="0.2">
      <c r="A57" s="48"/>
      <c r="B57" s="76"/>
      <c r="C57" s="77"/>
      <c r="D57" s="77"/>
      <c r="E57" s="78"/>
      <c r="F57" s="78"/>
      <c r="G57" s="78"/>
      <c r="H57" s="78"/>
      <c r="I57" s="78"/>
      <c r="J57" s="79" t="s">
        <v>2</v>
      </c>
      <c r="K57" s="80" t="s">
        <v>592</v>
      </c>
      <c r="L57" s="81" t="s">
        <v>593</v>
      </c>
      <c r="M57" s="81" t="s">
        <v>594</v>
      </c>
      <c r="N57" s="81" t="s">
        <v>595</v>
      </c>
      <c r="O57" s="82" t="s">
        <v>596</v>
      </c>
      <c r="P57" s="48"/>
      <c r="Q57" s="48"/>
      <c r="R57" s="48"/>
      <c r="S57" s="48"/>
      <c r="T57" s="48"/>
      <c r="U57" s="48"/>
    </row>
    <row r="58" spans="1:21" ht="31.5" customHeight="1" x14ac:dyDescent="0.15">
      <c r="B58" s="1169" t="s">
        <v>26</v>
      </c>
      <c r="C58" s="1170"/>
      <c r="D58" s="1175" t="s">
        <v>27</v>
      </c>
      <c r="E58" s="1176"/>
      <c r="F58" s="1176"/>
      <c r="G58" s="1176"/>
      <c r="H58" s="1176"/>
      <c r="I58" s="1176"/>
      <c r="J58" s="1177"/>
      <c r="K58" s="83"/>
      <c r="L58" s="84"/>
      <c r="M58" s="84"/>
      <c r="N58" s="84"/>
      <c r="O58" s="85"/>
    </row>
    <row r="59" spans="1:21" ht="31.5" customHeight="1" x14ac:dyDescent="0.15">
      <c r="B59" s="1171"/>
      <c r="C59" s="1172"/>
      <c r="D59" s="1178" t="s">
        <v>28</v>
      </c>
      <c r="E59" s="1179"/>
      <c r="F59" s="1179"/>
      <c r="G59" s="1179"/>
      <c r="H59" s="1179"/>
      <c r="I59" s="1179"/>
      <c r="J59" s="1180"/>
      <c r="K59" s="86"/>
      <c r="L59" s="87"/>
      <c r="M59" s="87"/>
      <c r="N59" s="87"/>
      <c r="O59" s="88"/>
    </row>
    <row r="60" spans="1:21" ht="31.5" customHeight="1" thickBot="1" x14ac:dyDescent="0.2">
      <c r="B60" s="1173"/>
      <c r="C60" s="1174"/>
      <c r="D60" s="1181" t="s">
        <v>29</v>
      </c>
      <c r="E60" s="1182"/>
      <c r="F60" s="1182"/>
      <c r="G60" s="1182"/>
      <c r="H60" s="1182"/>
      <c r="I60" s="1182"/>
      <c r="J60" s="1183"/>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KEOkwd4545Nmiqe+kAadMye59Nczl38F2lJ5qHSNq8C1HC3kyloUBGFR1DwufuHZAUZH4su1THnwDDYpim+vA==" saltValue="Lj73iOYiN1m5F3F/O6uhl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FF00"/>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577</v>
      </c>
      <c r="J40" s="103" t="s">
        <v>578</v>
      </c>
      <c r="K40" s="103" t="s">
        <v>579</v>
      </c>
      <c r="L40" s="103" t="s">
        <v>580</v>
      </c>
      <c r="M40" s="104" t="s">
        <v>581</v>
      </c>
    </row>
    <row r="41" spans="2:13" ht="27.75" customHeight="1" x14ac:dyDescent="0.15">
      <c r="B41" s="1184" t="s">
        <v>32</v>
      </c>
      <c r="C41" s="1185"/>
      <c r="D41" s="105"/>
      <c r="E41" s="1190" t="s">
        <v>33</v>
      </c>
      <c r="F41" s="1190"/>
      <c r="G41" s="1190"/>
      <c r="H41" s="1191"/>
      <c r="I41" s="355">
        <v>6493</v>
      </c>
      <c r="J41" s="356">
        <v>6294</v>
      </c>
      <c r="K41" s="356">
        <v>6305</v>
      </c>
      <c r="L41" s="356">
        <v>5560</v>
      </c>
      <c r="M41" s="357">
        <v>4515</v>
      </c>
    </row>
    <row r="42" spans="2:13" ht="27.75" customHeight="1" x14ac:dyDescent="0.15">
      <c r="B42" s="1186"/>
      <c r="C42" s="1187"/>
      <c r="D42" s="106"/>
      <c r="E42" s="1192" t="s">
        <v>34</v>
      </c>
      <c r="F42" s="1192"/>
      <c r="G42" s="1192"/>
      <c r="H42" s="1193"/>
      <c r="I42" s="358">
        <v>0</v>
      </c>
      <c r="J42" s="359">
        <v>0</v>
      </c>
      <c r="K42" s="359">
        <v>0</v>
      </c>
      <c r="L42" s="359">
        <v>0</v>
      </c>
      <c r="M42" s="360">
        <v>0</v>
      </c>
    </row>
    <row r="43" spans="2:13" ht="27.75" customHeight="1" x14ac:dyDescent="0.15">
      <c r="B43" s="1186"/>
      <c r="C43" s="1187"/>
      <c r="D43" s="106"/>
      <c r="E43" s="1192" t="s">
        <v>35</v>
      </c>
      <c r="F43" s="1192"/>
      <c r="G43" s="1192"/>
      <c r="H43" s="1193"/>
      <c r="I43" s="358">
        <v>11553</v>
      </c>
      <c r="J43" s="359">
        <v>12050</v>
      </c>
      <c r="K43" s="359">
        <v>10453</v>
      </c>
      <c r="L43" s="359">
        <v>8479</v>
      </c>
      <c r="M43" s="360">
        <v>6218</v>
      </c>
    </row>
    <row r="44" spans="2:13" ht="27.75" customHeight="1" x14ac:dyDescent="0.15">
      <c r="B44" s="1186"/>
      <c r="C44" s="1187"/>
      <c r="D44" s="106"/>
      <c r="E44" s="1192" t="s">
        <v>36</v>
      </c>
      <c r="F44" s="1192"/>
      <c r="G44" s="1192"/>
      <c r="H44" s="1193"/>
      <c r="I44" s="358">
        <v>1575</v>
      </c>
      <c r="J44" s="359">
        <v>1507</v>
      </c>
      <c r="K44" s="359">
        <v>1386</v>
      </c>
      <c r="L44" s="359">
        <v>1214</v>
      </c>
      <c r="M44" s="360">
        <v>1043</v>
      </c>
    </row>
    <row r="45" spans="2:13" ht="27.75" customHeight="1" x14ac:dyDescent="0.15">
      <c r="B45" s="1186"/>
      <c r="C45" s="1187"/>
      <c r="D45" s="106"/>
      <c r="E45" s="1192" t="s">
        <v>37</v>
      </c>
      <c r="F45" s="1192"/>
      <c r="G45" s="1192"/>
      <c r="H45" s="1193"/>
      <c r="I45" s="358">
        <v>301</v>
      </c>
      <c r="J45" s="359">
        <v>228</v>
      </c>
      <c r="K45" s="359">
        <v>192</v>
      </c>
      <c r="L45" s="359">
        <v>125</v>
      </c>
      <c r="M45" s="360">
        <v>129</v>
      </c>
    </row>
    <row r="46" spans="2:13" ht="27.75" customHeight="1" x14ac:dyDescent="0.15">
      <c r="B46" s="1186"/>
      <c r="C46" s="1187"/>
      <c r="D46" s="107"/>
      <c r="E46" s="1192" t="s">
        <v>38</v>
      </c>
      <c r="F46" s="1192"/>
      <c r="G46" s="1192"/>
      <c r="H46" s="1193"/>
      <c r="I46" s="358" t="s">
        <v>536</v>
      </c>
      <c r="J46" s="359" t="s">
        <v>536</v>
      </c>
      <c r="K46" s="359" t="s">
        <v>536</v>
      </c>
      <c r="L46" s="359" t="s">
        <v>536</v>
      </c>
      <c r="M46" s="360" t="s">
        <v>536</v>
      </c>
    </row>
    <row r="47" spans="2:13" ht="27.75" customHeight="1" x14ac:dyDescent="0.15">
      <c r="B47" s="1186"/>
      <c r="C47" s="1187"/>
      <c r="D47" s="108"/>
      <c r="E47" s="1194" t="s">
        <v>39</v>
      </c>
      <c r="F47" s="1195"/>
      <c r="G47" s="1195"/>
      <c r="H47" s="1196"/>
      <c r="I47" s="358" t="s">
        <v>536</v>
      </c>
      <c r="J47" s="359" t="s">
        <v>536</v>
      </c>
      <c r="K47" s="359" t="s">
        <v>536</v>
      </c>
      <c r="L47" s="359" t="s">
        <v>536</v>
      </c>
      <c r="M47" s="360" t="s">
        <v>536</v>
      </c>
    </row>
    <row r="48" spans="2:13" ht="27.75" customHeight="1" x14ac:dyDescent="0.15">
      <c r="B48" s="1186"/>
      <c r="C48" s="1187"/>
      <c r="D48" s="106"/>
      <c r="E48" s="1192" t="s">
        <v>40</v>
      </c>
      <c r="F48" s="1192"/>
      <c r="G48" s="1192"/>
      <c r="H48" s="1193"/>
      <c r="I48" s="358" t="s">
        <v>536</v>
      </c>
      <c r="J48" s="359" t="s">
        <v>536</v>
      </c>
      <c r="K48" s="359" t="s">
        <v>536</v>
      </c>
      <c r="L48" s="359" t="s">
        <v>536</v>
      </c>
      <c r="M48" s="360" t="s">
        <v>536</v>
      </c>
    </row>
    <row r="49" spans="2:13" ht="27.75" customHeight="1" x14ac:dyDescent="0.15">
      <c r="B49" s="1188"/>
      <c r="C49" s="1189"/>
      <c r="D49" s="106"/>
      <c r="E49" s="1192" t="s">
        <v>41</v>
      </c>
      <c r="F49" s="1192"/>
      <c r="G49" s="1192"/>
      <c r="H49" s="1193"/>
      <c r="I49" s="358" t="s">
        <v>536</v>
      </c>
      <c r="J49" s="359" t="s">
        <v>536</v>
      </c>
      <c r="K49" s="359" t="s">
        <v>536</v>
      </c>
      <c r="L49" s="359" t="s">
        <v>536</v>
      </c>
      <c r="M49" s="360" t="s">
        <v>536</v>
      </c>
    </row>
    <row r="50" spans="2:13" ht="27.75" customHeight="1" x14ac:dyDescent="0.15">
      <c r="B50" s="1197" t="s">
        <v>42</v>
      </c>
      <c r="C50" s="1198"/>
      <c r="D50" s="109"/>
      <c r="E50" s="1192" t="s">
        <v>43</v>
      </c>
      <c r="F50" s="1192"/>
      <c r="G50" s="1192"/>
      <c r="H50" s="1193"/>
      <c r="I50" s="358">
        <v>6617</v>
      </c>
      <c r="J50" s="359">
        <v>7058</v>
      </c>
      <c r="K50" s="359">
        <v>7337</v>
      </c>
      <c r="L50" s="359">
        <v>8883</v>
      </c>
      <c r="M50" s="360">
        <v>9511</v>
      </c>
    </row>
    <row r="51" spans="2:13" ht="27.75" customHeight="1" x14ac:dyDescent="0.15">
      <c r="B51" s="1186"/>
      <c r="C51" s="1187"/>
      <c r="D51" s="106"/>
      <c r="E51" s="1192" t="s">
        <v>44</v>
      </c>
      <c r="F51" s="1192"/>
      <c r="G51" s="1192"/>
      <c r="H51" s="1193"/>
      <c r="I51" s="358">
        <v>67</v>
      </c>
      <c r="J51" s="359">
        <v>52</v>
      </c>
      <c r="K51" s="359">
        <v>40</v>
      </c>
      <c r="L51" s="359">
        <v>31</v>
      </c>
      <c r="M51" s="360">
        <v>21</v>
      </c>
    </row>
    <row r="52" spans="2:13" ht="27.75" customHeight="1" x14ac:dyDescent="0.15">
      <c r="B52" s="1188"/>
      <c r="C52" s="1189"/>
      <c r="D52" s="106"/>
      <c r="E52" s="1192" t="s">
        <v>45</v>
      </c>
      <c r="F52" s="1192"/>
      <c r="G52" s="1192"/>
      <c r="H52" s="1193"/>
      <c r="I52" s="358">
        <v>15615</v>
      </c>
      <c r="J52" s="359">
        <v>15966</v>
      </c>
      <c r="K52" s="359">
        <v>16053</v>
      </c>
      <c r="L52" s="359">
        <v>15878</v>
      </c>
      <c r="M52" s="360">
        <v>15258</v>
      </c>
    </row>
    <row r="53" spans="2:13" ht="27.75" customHeight="1" thickBot="1" x14ac:dyDescent="0.2">
      <c r="B53" s="1199" t="s">
        <v>46</v>
      </c>
      <c r="C53" s="1200"/>
      <c r="D53" s="110"/>
      <c r="E53" s="1201" t="s">
        <v>47</v>
      </c>
      <c r="F53" s="1201"/>
      <c r="G53" s="1201"/>
      <c r="H53" s="1202"/>
      <c r="I53" s="361">
        <v>-2377</v>
      </c>
      <c r="J53" s="362">
        <v>-2996</v>
      </c>
      <c r="K53" s="362">
        <v>-5094</v>
      </c>
      <c r="L53" s="362">
        <v>-9414</v>
      </c>
      <c r="M53" s="363">
        <v>-12886</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y2kg7l/9kdkInFqY96J+Eczv0fz+M96B+jzblYTUybcf1wcHDQDsf4Bt5emZbiWmUojTDGRp3YsC1iXTHZApog==" saltValue="16XkAgpd77vSAvr/US5s7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B1:W64"/>
  <sheetViews>
    <sheetView showGridLines="0" zoomScale="70" zoomScaleNormal="70" zoomScaleSheetLayoutView="100" workbookViewId="0">
      <selection activeCell="G63" sqref="G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579</v>
      </c>
      <c r="G54" s="119" t="s">
        <v>580</v>
      </c>
      <c r="H54" s="120" t="s">
        <v>581</v>
      </c>
    </row>
    <row r="55" spans="2:8" ht="52.5" customHeight="1" x14ac:dyDescent="0.15">
      <c r="B55" s="121"/>
      <c r="C55" s="1211" t="s">
        <v>50</v>
      </c>
      <c r="D55" s="1211"/>
      <c r="E55" s="1212"/>
      <c r="F55" s="122">
        <v>1674</v>
      </c>
      <c r="G55" s="122">
        <v>2141</v>
      </c>
      <c r="H55" s="123">
        <v>2235</v>
      </c>
    </row>
    <row r="56" spans="2:8" ht="52.5" customHeight="1" x14ac:dyDescent="0.15">
      <c r="B56" s="124"/>
      <c r="C56" s="1213" t="s">
        <v>51</v>
      </c>
      <c r="D56" s="1213"/>
      <c r="E56" s="1214"/>
      <c r="F56" s="125">
        <v>2241</v>
      </c>
      <c r="G56" s="125">
        <v>2491</v>
      </c>
      <c r="H56" s="126">
        <v>2491</v>
      </c>
    </row>
    <row r="57" spans="2:8" ht="53.25" customHeight="1" x14ac:dyDescent="0.15">
      <c r="B57" s="124"/>
      <c r="C57" s="1215" t="s">
        <v>52</v>
      </c>
      <c r="D57" s="1215"/>
      <c r="E57" s="1216"/>
      <c r="F57" s="127">
        <v>3114</v>
      </c>
      <c r="G57" s="127">
        <v>3943</v>
      </c>
      <c r="H57" s="128">
        <v>4477</v>
      </c>
    </row>
    <row r="58" spans="2:8" ht="45.75" customHeight="1" x14ac:dyDescent="0.15">
      <c r="B58" s="129"/>
      <c r="C58" s="1203" t="s">
        <v>609</v>
      </c>
      <c r="D58" s="1204"/>
      <c r="E58" s="1205"/>
      <c r="F58" s="130">
        <v>1525</v>
      </c>
      <c r="G58" s="130">
        <v>2042</v>
      </c>
      <c r="H58" s="131">
        <v>2212</v>
      </c>
    </row>
    <row r="59" spans="2:8" ht="45.75" customHeight="1" x14ac:dyDescent="0.15">
      <c r="B59" s="129"/>
      <c r="C59" s="1203" t="s">
        <v>610</v>
      </c>
      <c r="D59" s="1204"/>
      <c r="E59" s="1205"/>
      <c r="F59" s="130">
        <v>711</v>
      </c>
      <c r="G59" s="130">
        <v>711</v>
      </c>
      <c r="H59" s="131">
        <v>711</v>
      </c>
    </row>
    <row r="60" spans="2:8" ht="45.75" customHeight="1" x14ac:dyDescent="0.15">
      <c r="B60" s="129"/>
      <c r="C60" s="1203" t="s">
        <v>611</v>
      </c>
      <c r="D60" s="1204"/>
      <c r="E60" s="1205"/>
      <c r="F60" s="130">
        <v>301</v>
      </c>
      <c r="G60" s="130">
        <v>451</v>
      </c>
      <c r="H60" s="131">
        <v>651</v>
      </c>
    </row>
    <row r="61" spans="2:8" ht="45.75" customHeight="1" x14ac:dyDescent="0.15">
      <c r="B61" s="129"/>
      <c r="C61" s="1203" t="s">
        <v>612</v>
      </c>
      <c r="D61" s="1204"/>
      <c r="E61" s="1205"/>
      <c r="F61" s="130">
        <v>225</v>
      </c>
      <c r="G61" s="130">
        <v>375</v>
      </c>
      <c r="H61" s="131">
        <v>425</v>
      </c>
    </row>
    <row r="62" spans="2:8" ht="45.75" customHeight="1" thickBot="1" x14ac:dyDescent="0.2">
      <c r="B62" s="132"/>
      <c r="C62" s="1206" t="s">
        <v>613</v>
      </c>
      <c r="D62" s="1207"/>
      <c r="E62" s="1208"/>
      <c r="F62" s="133">
        <v>299</v>
      </c>
      <c r="G62" s="133">
        <v>299</v>
      </c>
      <c r="H62" s="134">
        <v>300</v>
      </c>
    </row>
    <row r="63" spans="2:8" ht="52.5" customHeight="1" thickBot="1" x14ac:dyDescent="0.2">
      <c r="B63" s="135"/>
      <c r="C63" s="1209" t="s">
        <v>53</v>
      </c>
      <c r="D63" s="1209"/>
      <c r="E63" s="1210"/>
      <c r="F63" s="136">
        <v>7028</v>
      </c>
      <c r="G63" s="136">
        <v>8574</v>
      </c>
      <c r="H63" s="137">
        <v>9203</v>
      </c>
    </row>
    <row r="64" spans="2:8" x14ac:dyDescent="0.15"/>
  </sheetData>
  <sheetProtection algorithmName="SHA-512" hashValue="nXmRVsFFDIHS/BaNnAW27iYaL/wtfW3ofdamoLFTNvdEMZJJQoM5R5vi8NVVHyjnc9zkF30p31wC+W9Pyg1KsA==" saltValue="JvZ4MZUiDWgQMh2VWswxt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1E336A-AA16-4755-AA82-78876901A347}">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614</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615</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616</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617</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577</v>
      </c>
      <c r="BQ50" s="1250"/>
      <c r="BR50" s="1250"/>
      <c r="BS50" s="1250"/>
      <c r="BT50" s="1250"/>
      <c r="BU50" s="1250"/>
      <c r="BV50" s="1250"/>
      <c r="BW50" s="1250"/>
      <c r="BX50" s="1250" t="s">
        <v>578</v>
      </c>
      <c r="BY50" s="1250"/>
      <c r="BZ50" s="1250"/>
      <c r="CA50" s="1250"/>
      <c r="CB50" s="1250"/>
      <c r="CC50" s="1250"/>
      <c r="CD50" s="1250"/>
      <c r="CE50" s="1250"/>
      <c r="CF50" s="1250" t="s">
        <v>579</v>
      </c>
      <c r="CG50" s="1250"/>
      <c r="CH50" s="1250"/>
      <c r="CI50" s="1250"/>
      <c r="CJ50" s="1250"/>
      <c r="CK50" s="1250"/>
      <c r="CL50" s="1250"/>
      <c r="CM50" s="1250"/>
      <c r="CN50" s="1250" t="s">
        <v>580</v>
      </c>
      <c r="CO50" s="1250"/>
      <c r="CP50" s="1250"/>
      <c r="CQ50" s="1250"/>
      <c r="CR50" s="1250"/>
      <c r="CS50" s="1250"/>
      <c r="CT50" s="1250"/>
      <c r="CU50" s="1250"/>
      <c r="CV50" s="1250" t="s">
        <v>581</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618</v>
      </c>
      <c r="AO51" s="1254"/>
      <c r="AP51" s="1254"/>
      <c r="AQ51" s="1254"/>
      <c r="AR51" s="1254"/>
      <c r="AS51" s="1254"/>
      <c r="AT51" s="1254"/>
      <c r="AU51" s="1254"/>
      <c r="AV51" s="1254"/>
      <c r="AW51" s="1254"/>
      <c r="AX51" s="1254"/>
      <c r="AY51" s="1254"/>
      <c r="AZ51" s="1254"/>
      <c r="BA51" s="1254"/>
      <c r="BB51" s="1254" t="s">
        <v>619</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620</v>
      </c>
      <c r="BC53" s="1254"/>
      <c r="BD53" s="1254"/>
      <c r="BE53" s="1254"/>
      <c r="BF53" s="1254"/>
      <c r="BG53" s="1254"/>
      <c r="BH53" s="1254"/>
      <c r="BI53" s="1254"/>
      <c r="BJ53" s="1254"/>
      <c r="BK53" s="1254"/>
      <c r="BL53" s="1254"/>
      <c r="BM53" s="1254"/>
      <c r="BN53" s="1254"/>
      <c r="BO53" s="1254"/>
      <c r="BP53" s="1255">
        <v>58.4</v>
      </c>
      <c r="BQ53" s="1255"/>
      <c r="BR53" s="1255"/>
      <c r="BS53" s="1255"/>
      <c r="BT53" s="1255"/>
      <c r="BU53" s="1255"/>
      <c r="BV53" s="1255"/>
      <c r="BW53" s="1255"/>
      <c r="BX53" s="1255">
        <v>59.1</v>
      </c>
      <c r="BY53" s="1255"/>
      <c r="BZ53" s="1255"/>
      <c r="CA53" s="1255"/>
      <c r="CB53" s="1255"/>
      <c r="CC53" s="1255"/>
      <c r="CD53" s="1255"/>
      <c r="CE53" s="1255"/>
      <c r="CF53" s="1255">
        <v>59.9</v>
      </c>
      <c r="CG53" s="1255"/>
      <c r="CH53" s="1255"/>
      <c r="CI53" s="1255"/>
      <c r="CJ53" s="1255"/>
      <c r="CK53" s="1255"/>
      <c r="CL53" s="1255"/>
      <c r="CM53" s="1255"/>
      <c r="CN53" s="1255">
        <v>61.5</v>
      </c>
      <c r="CO53" s="1255"/>
      <c r="CP53" s="1255"/>
      <c r="CQ53" s="1255"/>
      <c r="CR53" s="1255"/>
      <c r="CS53" s="1255"/>
      <c r="CT53" s="1255"/>
      <c r="CU53" s="1255"/>
      <c r="CV53" s="1255">
        <v>62.7</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621</v>
      </c>
      <c r="AO55" s="1250"/>
      <c r="AP55" s="1250"/>
      <c r="AQ55" s="1250"/>
      <c r="AR55" s="1250"/>
      <c r="AS55" s="1250"/>
      <c r="AT55" s="1250"/>
      <c r="AU55" s="1250"/>
      <c r="AV55" s="1250"/>
      <c r="AW55" s="1250"/>
      <c r="AX55" s="1250"/>
      <c r="AY55" s="1250"/>
      <c r="AZ55" s="1250"/>
      <c r="BA55" s="1250"/>
      <c r="BB55" s="1254" t="s">
        <v>619</v>
      </c>
      <c r="BC55" s="1254"/>
      <c r="BD55" s="1254"/>
      <c r="BE55" s="1254"/>
      <c r="BF55" s="1254"/>
      <c r="BG55" s="1254"/>
      <c r="BH55" s="1254"/>
      <c r="BI55" s="1254"/>
      <c r="BJ55" s="1254"/>
      <c r="BK55" s="1254"/>
      <c r="BL55" s="1254"/>
      <c r="BM55" s="1254"/>
      <c r="BN55" s="1254"/>
      <c r="BO55" s="1254"/>
      <c r="BP55" s="1255">
        <v>24.2</v>
      </c>
      <c r="BQ55" s="1255"/>
      <c r="BR55" s="1255"/>
      <c r="BS55" s="1255"/>
      <c r="BT55" s="1255"/>
      <c r="BU55" s="1255"/>
      <c r="BV55" s="1255"/>
      <c r="BW55" s="1255"/>
      <c r="BX55" s="1255">
        <v>22.1</v>
      </c>
      <c r="BY55" s="1255"/>
      <c r="BZ55" s="1255"/>
      <c r="CA55" s="1255"/>
      <c r="CB55" s="1255"/>
      <c r="CC55" s="1255"/>
      <c r="CD55" s="1255"/>
      <c r="CE55" s="1255"/>
      <c r="CF55" s="1255">
        <v>20.399999999999999</v>
      </c>
      <c r="CG55" s="1255"/>
      <c r="CH55" s="1255"/>
      <c r="CI55" s="1255"/>
      <c r="CJ55" s="1255"/>
      <c r="CK55" s="1255"/>
      <c r="CL55" s="1255"/>
      <c r="CM55" s="1255"/>
      <c r="CN55" s="1255">
        <v>11.2</v>
      </c>
      <c r="CO55" s="1255"/>
      <c r="CP55" s="1255"/>
      <c r="CQ55" s="1255"/>
      <c r="CR55" s="1255"/>
      <c r="CS55" s="1255"/>
      <c r="CT55" s="1255"/>
      <c r="CU55" s="1255"/>
      <c r="CV55" s="1255">
        <v>4.5999999999999996</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620</v>
      </c>
      <c r="BC57" s="1254"/>
      <c r="BD57" s="1254"/>
      <c r="BE57" s="1254"/>
      <c r="BF57" s="1254"/>
      <c r="BG57" s="1254"/>
      <c r="BH57" s="1254"/>
      <c r="BI57" s="1254"/>
      <c r="BJ57" s="1254"/>
      <c r="BK57" s="1254"/>
      <c r="BL57" s="1254"/>
      <c r="BM57" s="1254"/>
      <c r="BN57" s="1254"/>
      <c r="BO57" s="1254"/>
      <c r="BP57" s="1255">
        <v>60.1</v>
      </c>
      <c r="BQ57" s="1255"/>
      <c r="BR57" s="1255"/>
      <c r="BS57" s="1255"/>
      <c r="BT57" s="1255"/>
      <c r="BU57" s="1255"/>
      <c r="BV57" s="1255"/>
      <c r="BW57" s="1255"/>
      <c r="BX57" s="1255">
        <v>61.5</v>
      </c>
      <c r="BY57" s="1255"/>
      <c r="BZ57" s="1255"/>
      <c r="CA57" s="1255"/>
      <c r="CB57" s="1255"/>
      <c r="CC57" s="1255"/>
      <c r="CD57" s="1255"/>
      <c r="CE57" s="1255"/>
      <c r="CF57" s="1255">
        <v>63</v>
      </c>
      <c r="CG57" s="1255"/>
      <c r="CH57" s="1255"/>
      <c r="CI57" s="1255"/>
      <c r="CJ57" s="1255"/>
      <c r="CK57" s="1255"/>
      <c r="CL57" s="1255"/>
      <c r="CM57" s="1255"/>
      <c r="CN57" s="1255">
        <v>63.7</v>
      </c>
      <c r="CO57" s="1255"/>
      <c r="CP57" s="1255"/>
      <c r="CQ57" s="1255"/>
      <c r="CR57" s="1255"/>
      <c r="CS57" s="1255"/>
      <c r="CT57" s="1255"/>
      <c r="CU57" s="1255"/>
      <c r="CV57" s="1255">
        <v>64.099999999999994</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622</v>
      </c>
    </row>
    <row r="64" spans="1:109" x14ac:dyDescent="0.15">
      <c r="B64" s="1225"/>
      <c r="G64" s="1232"/>
      <c r="I64" s="1265"/>
      <c r="J64" s="1265"/>
      <c r="K64" s="1265"/>
      <c r="L64" s="1265"/>
      <c r="M64" s="1265"/>
      <c r="N64" s="1266"/>
      <c r="AM64" s="1232"/>
      <c r="AN64" s="1232" t="s">
        <v>615</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67" t="s">
        <v>623</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8"/>
      <c r="I70" s="1268"/>
      <c r="J70" s="1269"/>
      <c r="K70" s="1269"/>
      <c r="L70" s="1270"/>
      <c r="M70" s="1269"/>
      <c r="N70" s="1270"/>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1"/>
      <c r="I71" s="1272"/>
      <c r="J71" s="1269"/>
      <c r="K71" s="1269"/>
      <c r="L71" s="1270"/>
      <c r="M71" s="1269"/>
      <c r="N71" s="1270"/>
      <c r="AM71" s="1271"/>
      <c r="AN71" s="1219" t="s">
        <v>617</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577</v>
      </c>
      <c r="BQ72" s="1250"/>
      <c r="BR72" s="1250"/>
      <c r="BS72" s="1250"/>
      <c r="BT72" s="1250"/>
      <c r="BU72" s="1250"/>
      <c r="BV72" s="1250"/>
      <c r="BW72" s="1250"/>
      <c r="BX72" s="1250" t="s">
        <v>578</v>
      </c>
      <c r="BY72" s="1250"/>
      <c r="BZ72" s="1250"/>
      <c r="CA72" s="1250"/>
      <c r="CB72" s="1250"/>
      <c r="CC72" s="1250"/>
      <c r="CD72" s="1250"/>
      <c r="CE72" s="1250"/>
      <c r="CF72" s="1250" t="s">
        <v>579</v>
      </c>
      <c r="CG72" s="1250"/>
      <c r="CH72" s="1250"/>
      <c r="CI72" s="1250"/>
      <c r="CJ72" s="1250"/>
      <c r="CK72" s="1250"/>
      <c r="CL72" s="1250"/>
      <c r="CM72" s="1250"/>
      <c r="CN72" s="1250" t="s">
        <v>580</v>
      </c>
      <c r="CO72" s="1250"/>
      <c r="CP72" s="1250"/>
      <c r="CQ72" s="1250"/>
      <c r="CR72" s="1250"/>
      <c r="CS72" s="1250"/>
      <c r="CT72" s="1250"/>
      <c r="CU72" s="1250"/>
      <c r="CV72" s="1250" t="s">
        <v>581</v>
      </c>
      <c r="CW72" s="1250"/>
      <c r="CX72" s="1250"/>
      <c r="CY72" s="1250"/>
      <c r="CZ72" s="1250"/>
      <c r="DA72" s="1250"/>
      <c r="DB72" s="1250"/>
      <c r="DC72" s="1250"/>
    </row>
    <row r="73" spans="2:107" x14ac:dyDescent="0.15">
      <c r="B73" s="1225"/>
      <c r="G73" s="1251"/>
      <c r="H73" s="1251"/>
      <c r="I73" s="1251"/>
      <c r="J73" s="1251"/>
      <c r="K73" s="1273"/>
      <c r="L73" s="1273"/>
      <c r="M73" s="1273"/>
      <c r="N73" s="1273"/>
      <c r="AM73" s="1243"/>
      <c r="AN73" s="1254" t="s">
        <v>618</v>
      </c>
      <c r="AO73" s="1254"/>
      <c r="AP73" s="1254"/>
      <c r="AQ73" s="1254"/>
      <c r="AR73" s="1254"/>
      <c r="AS73" s="1254"/>
      <c r="AT73" s="1254"/>
      <c r="AU73" s="1254"/>
      <c r="AV73" s="1254"/>
      <c r="AW73" s="1254"/>
      <c r="AX73" s="1254"/>
      <c r="AY73" s="1254"/>
      <c r="AZ73" s="1254"/>
      <c r="BA73" s="1254"/>
      <c r="BB73" s="1254" t="s">
        <v>619</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3"/>
      <c r="L74" s="1273"/>
      <c r="M74" s="1273"/>
      <c r="N74" s="1273"/>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624</v>
      </c>
      <c r="BC75" s="1254"/>
      <c r="BD75" s="1254"/>
      <c r="BE75" s="1254"/>
      <c r="BF75" s="1254"/>
      <c r="BG75" s="1254"/>
      <c r="BH75" s="1254"/>
      <c r="BI75" s="1254"/>
      <c r="BJ75" s="1254"/>
      <c r="BK75" s="1254"/>
      <c r="BL75" s="1254"/>
      <c r="BM75" s="1254"/>
      <c r="BN75" s="1254"/>
      <c r="BO75" s="1254"/>
      <c r="BP75" s="1255">
        <v>3.7</v>
      </c>
      <c r="BQ75" s="1255"/>
      <c r="BR75" s="1255"/>
      <c r="BS75" s="1255"/>
      <c r="BT75" s="1255"/>
      <c r="BU75" s="1255"/>
      <c r="BV75" s="1255"/>
      <c r="BW75" s="1255"/>
      <c r="BX75" s="1255">
        <v>4</v>
      </c>
      <c r="BY75" s="1255"/>
      <c r="BZ75" s="1255"/>
      <c r="CA75" s="1255"/>
      <c r="CB75" s="1255"/>
      <c r="CC75" s="1255"/>
      <c r="CD75" s="1255"/>
      <c r="CE75" s="1255"/>
      <c r="CF75" s="1255">
        <v>4</v>
      </c>
      <c r="CG75" s="1255"/>
      <c r="CH75" s="1255"/>
      <c r="CI75" s="1255"/>
      <c r="CJ75" s="1255"/>
      <c r="CK75" s="1255"/>
      <c r="CL75" s="1255"/>
      <c r="CM75" s="1255"/>
      <c r="CN75" s="1255">
        <v>4</v>
      </c>
      <c r="CO75" s="1255"/>
      <c r="CP75" s="1255"/>
      <c r="CQ75" s="1255"/>
      <c r="CR75" s="1255"/>
      <c r="CS75" s="1255"/>
      <c r="CT75" s="1255"/>
      <c r="CU75" s="1255"/>
      <c r="CV75" s="1255">
        <v>3.7</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3"/>
      <c r="L77" s="1273"/>
      <c r="M77" s="1273"/>
      <c r="N77" s="1273"/>
      <c r="AN77" s="1250" t="s">
        <v>621</v>
      </c>
      <c r="AO77" s="1250"/>
      <c r="AP77" s="1250"/>
      <c r="AQ77" s="1250"/>
      <c r="AR77" s="1250"/>
      <c r="AS77" s="1250"/>
      <c r="AT77" s="1250"/>
      <c r="AU77" s="1250"/>
      <c r="AV77" s="1250"/>
      <c r="AW77" s="1250"/>
      <c r="AX77" s="1250"/>
      <c r="AY77" s="1250"/>
      <c r="AZ77" s="1250"/>
      <c r="BA77" s="1250"/>
      <c r="BB77" s="1254" t="s">
        <v>619</v>
      </c>
      <c r="BC77" s="1254"/>
      <c r="BD77" s="1254"/>
      <c r="BE77" s="1254"/>
      <c r="BF77" s="1254"/>
      <c r="BG77" s="1254"/>
      <c r="BH77" s="1254"/>
      <c r="BI77" s="1254"/>
      <c r="BJ77" s="1254"/>
      <c r="BK77" s="1254"/>
      <c r="BL77" s="1254"/>
      <c r="BM77" s="1254"/>
      <c r="BN77" s="1254"/>
      <c r="BO77" s="1254"/>
      <c r="BP77" s="1255">
        <v>24.2</v>
      </c>
      <c r="BQ77" s="1255"/>
      <c r="BR77" s="1255"/>
      <c r="BS77" s="1255"/>
      <c r="BT77" s="1255"/>
      <c r="BU77" s="1255"/>
      <c r="BV77" s="1255"/>
      <c r="BW77" s="1255"/>
      <c r="BX77" s="1255">
        <v>22.1</v>
      </c>
      <c r="BY77" s="1255"/>
      <c r="BZ77" s="1255"/>
      <c r="CA77" s="1255"/>
      <c r="CB77" s="1255"/>
      <c r="CC77" s="1255"/>
      <c r="CD77" s="1255"/>
      <c r="CE77" s="1255"/>
      <c r="CF77" s="1255">
        <v>20.399999999999999</v>
      </c>
      <c r="CG77" s="1255"/>
      <c r="CH77" s="1255"/>
      <c r="CI77" s="1255"/>
      <c r="CJ77" s="1255"/>
      <c r="CK77" s="1255"/>
      <c r="CL77" s="1255"/>
      <c r="CM77" s="1255"/>
      <c r="CN77" s="1255">
        <v>11.2</v>
      </c>
      <c r="CO77" s="1255"/>
      <c r="CP77" s="1255"/>
      <c r="CQ77" s="1255"/>
      <c r="CR77" s="1255"/>
      <c r="CS77" s="1255"/>
      <c r="CT77" s="1255"/>
      <c r="CU77" s="1255"/>
      <c r="CV77" s="1255">
        <v>4.5999999999999996</v>
      </c>
      <c r="CW77" s="1255"/>
      <c r="CX77" s="1255"/>
      <c r="CY77" s="1255"/>
      <c r="CZ77" s="1255"/>
      <c r="DA77" s="1255"/>
      <c r="DB77" s="1255"/>
      <c r="DC77" s="1255"/>
    </row>
    <row r="78" spans="2:107" x14ac:dyDescent="0.15">
      <c r="B78" s="1225"/>
      <c r="G78" s="1244"/>
      <c r="H78" s="1244"/>
      <c r="I78" s="1244"/>
      <c r="J78" s="1244"/>
      <c r="K78" s="1273"/>
      <c r="L78" s="1273"/>
      <c r="M78" s="1273"/>
      <c r="N78" s="1273"/>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4"/>
      <c r="L79" s="1274"/>
      <c r="M79" s="1274"/>
      <c r="N79" s="1274"/>
      <c r="AN79" s="1250"/>
      <c r="AO79" s="1250"/>
      <c r="AP79" s="1250"/>
      <c r="AQ79" s="1250"/>
      <c r="AR79" s="1250"/>
      <c r="AS79" s="1250"/>
      <c r="AT79" s="1250"/>
      <c r="AU79" s="1250"/>
      <c r="AV79" s="1250"/>
      <c r="AW79" s="1250"/>
      <c r="AX79" s="1250"/>
      <c r="AY79" s="1250"/>
      <c r="AZ79" s="1250"/>
      <c r="BA79" s="1250"/>
      <c r="BB79" s="1254" t="s">
        <v>624</v>
      </c>
      <c r="BC79" s="1254"/>
      <c r="BD79" s="1254"/>
      <c r="BE79" s="1254"/>
      <c r="BF79" s="1254"/>
      <c r="BG79" s="1254"/>
      <c r="BH79" s="1254"/>
      <c r="BI79" s="1254"/>
      <c r="BJ79" s="1254"/>
      <c r="BK79" s="1254"/>
      <c r="BL79" s="1254"/>
      <c r="BM79" s="1254"/>
      <c r="BN79" s="1254"/>
      <c r="BO79" s="1254"/>
      <c r="BP79" s="1255">
        <v>6.4</v>
      </c>
      <c r="BQ79" s="1255"/>
      <c r="BR79" s="1255"/>
      <c r="BS79" s="1255"/>
      <c r="BT79" s="1255"/>
      <c r="BU79" s="1255"/>
      <c r="BV79" s="1255"/>
      <c r="BW79" s="1255"/>
      <c r="BX79" s="1255">
        <v>6.3</v>
      </c>
      <c r="BY79" s="1255"/>
      <c r="BZ79" s="1255"/>
      <c r="CA79" s="1255"/>
      <c r="CB79" s="1255"/>
      <c r="CC79" s="1255"/>
      <c r="CD79" s="1255"/>
      <c r="CE79" s="1255"/>
      <c r="CF79" s="1255">
        <v>6.2</v>
      </c>
      <c r="CG79" s="1255"/>
      <c r="CH79" s="1255"/>
      <c r="CI79" s="1255"/>
      <c r="CJ79" s="1255"/>
      <c r="CK79" s="1255"/>
      <c r="CL79" s="1255"/>
      <c r="CM79" s="1255"/>
      <c r="CN79" s="1255">
        <v>5.7</v>
      </c>
      <c r="CO79" s="1255"/>
      <c r="CP79" s="1255"/>
      <c r="CQ79" s="1255"/>
      <c r="CR79" s="1255"/>
      <c r="CS79" s="1255"/>
      <c r="CT79" s="1255"/>
      <c r="CU79" s="1255"/>
      <c r="CV79" s="1255">
        <v>5.8</v>
      </c>
      <c r="CW79" s="1255"/>
      <c r="CX79" s="1255"/>
      <c r="CY79" s="1255"/>
      <c r="CZ79" s="1255"/>
      <c r="DA79" s="1255"/>
      <c r="DB79" s="1255"/>
      <c r="DC79" s="1255"/>
    </row>
    <row r="80" spans="2:107" x14ac:dyDescent="0.15">
      <c r="B80" s="1225"/>
      <c r="G80" s="1244"/>
      <c r="H80" s="1244"/>
      <c r="I80" s="1257"/>
      <c r="J80" s="1257"/>
      <c r="K80" s="1274"/>
      <c r="L80" s="1274"/>
      <c r="M80" s="1274"/>
      <c r="N80" s="1274"/>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5"/>
      <c r="L82" s="1275"/>
      <c r="M82" s="1275"/>
      <c r="N82" s="1275"/>
      <c r="AQ82" s="1275"/>
      <c r="AR82" s="1275"/>
      <c r="AS82" s="1275"/>
      <c r="AT82" s="1275"/>
      <c r="BC82" s="1275"/>
      <c r="BD82" s="1275"/>
      <c r="BE82" s="1275"/>
      <c r="BF82" s="1275"/>
      <c r="BO82" s="1275"/>
      <c r="BP82" s="1275"/>
      <c r="BQ82" s="1275"/>
      <c r="BR82" s="1275"/>
      <c r="CA82" s="1275"/>
      <c r="CB82" s="1275"/>
      <c r="CC82" s="1275"/>
      <c r="CD82" s="1275"/>
      <c r="CM82" s="1275"/>
      <c r="CN82" s="1275"/>
      <c r="CO82" s="1275"/>
      <c r="CP82" s="1275"/>
      <c r="CY82" s="1275"/>
      <c r="CZ82" s="1275"/>
      <c r="DA82" s="1275"/>
      <c r="DB82" s="1275"/>
      <c r="DC82" s="1275"/>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4CgAONePnc4bgSDV2eeFBH8B3WEXjxj5LGduVT4Ticwjvtq0AoYRvsFI7WMTE3S2Kwi0+9Bp9MBUCPvQDv6G7Q==" saltValue="uLXM+e8kuGhojIw0+yYGA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778A50-BAC1-4EAA-819B-CEAC2C7C054E}">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524</v>
      </c>
    </row>
  </sheetData>
  <sheetProtection algorithmName="SHA-512" hashValue="MRc9Nw619crVUFgTaD5HZ6tSgV2RnWKfSZlrTzlcy+JUtZkIZaNl0pwRlyzgL5mXUXRdigrcuKP1FYEN1a1C/Q==" saltValue="nWaS2ynGGzQgn76riciuOQ=="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B9A027-E4C7-49AF-BD0D-A64B8ECAEA99}">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524</v>
      </c>
    </row>
  </sheetData>
  <sheetProtection algorithmName="SHA-512" hashValue="yZMPrIbK9/lwh9Ve0GAj8YZcGmokZl8wJnRWe67fI8X9fU7Rd9tdmpAYE7klSkT9cqCQeYuukTddmB2Pk1UNzQ==" saltValue="Zh5DSaClVvhTqzLZEdzI2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574</v>
      </c>
      <c r="G2" s="151"/>
      <c r="H2" s="152"/>
    </row>
    <row r="3" spans="1:8" x14ac:dyDescent="0.15">
      <c r="A3" s="148" t="s">
        <v>567</v>
      </c>
      <c r="B3" s="153"/>
      <c r="C3" s="154"/>
      <c r="D3" s="155">
        <v>30780</v>
      </c>
      <c r="E3" s="156"/>
      <c r="F3" s="157">
        <v>41934</v>
      </c>
      <c r="G3" s="158"/>
      <c r="H3" s="159"/>
    </row>
    <row r="4" spans="1:8" x14ac:dyDescent="0.15">
      <c r="A4" s="160"/>
      <c r="B4" s="161"/>
      <c r="C4" s="162"/>
      <c r="D4" s="163">
        <v>20374</v>
      </c>
      <c r="E4" s="164"/>
      <c r="F4" s="165">
        <v>23352</v>
      </c>
      <c r="G4" s="166"/>
      <c r="H4" s="167"/>
    </row>
    <row r="5" spans="1:8" x14ac:dyDescent="0.15">
      <c r="A5" s="148" t="s">
        <v>569</v>
      </c>
      <c r="B5" s="153"/>
      <c r="C5" s="154"/>
      <c r="D5" s="155">
        <v>36983</v>
      </c>
      <c r="E5" s="156"/>
      <c r="F5" s="157">
        <v>45588</v>
      </c>
      <c r="G5" s="158"/>
      <c r="H5" s="159"/>
    </row>
    <row r="6" spans="1:8" x14ac:dyDescent="0.15">
      <c r="A6" s="160"/>
      <c r="B6" s="161"/>
      <c r="C6" s="162"/>
      <c r="D6" s="163">
        <v>18569</v>
      </c>
      <c r="E6" s="164"/>
      <c r="F6" s="165">
        <v>24150</v>
      </c>
      <c r="G6" s="166"/>
      <c r="H6" s="167"/>
    </row>
    <row r="7" spans="1:8" x14ac:dyDescent="0.15">
      <c r="A7" s="148" t="s">
        <v>570</v>
      </c>
      <c r="B7" s="153"/>
      <c r="C7" s="154"/>
      <c r="D7" s="155">
        <v>38564</v>
      </c>
      <c r="E7" s="156"/>
      <c r="F7" s="157">
        <v>45483</v>
      </c>
      <c r="G7" s="158"/>
      <c r="H7" s="159"/>
    </row>
    <row r="8" spans="1:8" x14ac:dyDescent="0.15">
      <c r="A8" s="160"/>
      <c r="B8" s="161"/>
      <c r="C8" s="162"/>
      <c r="D8" s="163">
        <v>28314</v>
      </c>
      <c r="E8" s="164"/>
      <c r="F8" s="165">
        <v>24241</v>
      </c>
      <c r="G8" s="166"/>
      <c r="H8" s="167"/>
    </row>
    <row r="9" spans="1:8" x14ac:dyDescent="0.15">
      <c r="A9" s="148" t="s">
        <v>571</v>
      </c>
      <c r="B9" s="153"/>
      <c r="C9" s="154"/>
      <c r="D9" s="155">
        <v>25660</v>
      </c>
      <c r="E9" s="156"/>
      <c r="F9" s="157">
        <v>45945</v>
      </c>
      <c r="G9" s="158"/>
      <c r="H9" s="159"/>
    </row>
    <row r="10" spans="1:8" x14ac:dyDescent="0.15">
      <c r="A10" s="160"/>
      <c r="B10" s="161"/>
      <c r="C10" s="162"/>
      <c r="D10" s="163">
        <v>11250</v>
      </c>
      <c r="E10" s="164"/>
      <c r="F10" s="165">
        <v>25180</v>
      </c>
      <c r="G10" s="166"/>
      <c r="H10" s="167"/>
    </row>
    <row r="11" spans="1:8" x14ac:dyDescent="0.15">
      <c r="A11" s="148" t="s">
        <v>572</v>
      </c>
      <c r="B11" s="153"/>
      <c r="C11" s="154"/>
      <c r="D11" s="155">
        <v>30357</v>
      </c>
      <c r="E11" s="156"/>
      <c r="F11" s="157">
        <v>44475</v>
      </c>
      <c r="G11" s="158"/>
      <c r="H11" s="159"/>
    </row>
    <row r="12" spans="1:8" x14ac:dyDescent="0.15">
      <c r="A12" s="160"/>
      <c r="B12" s="161"/>
      <c r="C12" s="168"/>
      <c r="D12" s="163">
        <v>13500</v>
      </c>
      <c r="E12" s="164"/>
      <c r="F12" s="165">
        <v>24780</v>
      </c>
      <c r="G12" s="166"/>
      <c r="H12" s="167"/>
    </row>
    <row r="13" spans="1:8" x14ac:dyDescent="0.15">
      <c r="A13" s="148"/>
      <c r="B13" s="153"/>
      <c r="C13" s="169"/>
      <c r="D13" s="170">
        <v>32469</v>
      </c>
      <c r="E13" s="171"/>
      <c r="F13" s="172">
        <v>44685</v>
      </c>
      <c r="G13" s="173"/>
      <c r="H13" s="159"/>
    </row>
    <row r="14" spans="1:8" x14ac:dyDescent="0.15">
      <c r="A14" s="160"/>
      <c r="B14" s="161"/>
      <c r="C14" s="162"/>
      <c r="D14" s="163">
        <v>18401</v>
      </c>
      <c r="E14" s="164"/>
      <c r="F14" s="165">
        <v>24341</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4.2300000000000004</v>
      </c>
      <c r="C19" s="174">
        <f>ROUND(VALUE(SUBSTITUTE(実質収支比率等に係る経年分析!G$48,"▲","-")),2)</f>
        <v>4.72</v>
      </c>
      <c r="D19" s="174">
        <f>ROUND(VALUE(SUBSTITUTE(実質収支比率等に係る経年分析!H$48,"▲","-")),2)</f>
        <v>4.7</v>
      </c>
      <c r="E19" s="174">
        <f>ROUND(VALUE(SUBSTITUTE(実質収支比率等に係る経年分析!I$48,"▲","-")),2)</f>
        <v>4.4000000000000004</v>
      </c>
      <c r="F19" s="174">
        <f>ROUND(VALUE(SUBSTITUTE(実質収支比率等に係る経年分析!J$48,"▲","-")),2)</f>
        <v>4.47</v>
      </c>
    </row>
    <row r="20" spans="1:11" x14ac:dyDescent="0.15">
      <c r="A20" s="174" t="s">
        <v>57</v>
      </c>
      <c r="B20" s="174">
        <f>ROUND(VALUE(SUBSTITUTE(実質収支比率等に係る経年分析!F$47,"▲","-")),2)</f>
        <v>14.18</v>
      </c>
      <c r="C20" s="174">
        <f>ROUND(VALUE(SUBSTITUTE(実質収支比率等に係る経年分析!G$47,"▲","-")),2)</f>
        <v>15.53</v>
      </c>
      <c r="D20" s="174">
        <f>ROUND(VALUE(SUBSTITUTE(実質収支比率等に係る経年分析!H$47,"▲","-")),2)</f>
        <v>15.68</v>
      </c>
      <c r="E20" s="174">
        <f>ROUND(VALUE(SUBSTITUTE(実質収支比率等に係る経年分析!I$47,"▲","-")),2)</f>
        <v>18.75</v>
      </c>
      <c r="F20" s="174">
        <f>ROUND(VALUE(SUBSTITUTE(実質収支比率等に係る経年分析!J$47,"▲","-")),2)</f>
        <v>19.850000000000001</v>
      </c>
    </row>
    <row r="21" spans="1:11" x14ac:dyDescent="0.15">
      <c r="A21" s="174" t="s">
        <v>58</v>
      </c>
      <c r="B21" s="174">
        <f>IF(ISNUMBER(VALUE(SUBSTITUTE(実質収支比率等に係る経年分析!F$49,"▲","-"))),ROUND(VALUE(SUBSTITUTE(実質収支比率等に係る経年分析!F$49,"▲","-")),2),NA())</f>
        <v>0.34</v>
      </c>
      <c r="C21" s="174">
        <f>IF(ISNUMBER(VALUE(SUBSTITUTE(実質収支比率等に係る経年分析!G$49,"▲","-"))),ROUND(VALUE(SUBSTITUTE(実質収支比率等に係る経年分析!G$49,"▲","-")),2),NA())</f>
        <v>3.14</v>
      </c>
      <c r="D21" s="174">
        <f>IF(ISNUMBER(VALUE(SUBSTITUTE(実質収支比率等に係る経年分析!H$49,"▲","-"))),ROUND(VALUE(SUBSTITUTE(実質収支比率等に係る経年分析!H$49,"▲","-")),2),NA())</f>
        <v>1.43</v>
      </c>
      <c r="E21" s="174">
        <f>IF(ISNUMBER(VALUE(SUBSTITUTE(実質収支比率等に係る経年分析!I$49,"▲","-"))),ROUND(VALUE(SUBSTITUTE(実質収支比率等に係る経年分析!I$49,"▲","-")),2),NA())</f>
        <v>5.07</v>
      </c>
      <c r="F21" s="174">
        <f>IF(ISNUMBER(VALUE(SUBSTITUTE(実質収支比率等に係る経年分析!J$49,"▲","-"))),ROUND(VALUE(SUBSTITUTE(実質収支比率等に係る経年分析!J$49,"▲","-")),2),NA())</f>
        <v>2.2599999999999998</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0.27</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0.37</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墓園事業特別会計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0.78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0.53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0.03</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0.14000000000000001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0.15</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0.15</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1.72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1.68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2.1</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4.22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4.72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4.3899999999999997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4.46</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23.6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24.8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24.28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23.72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25.95</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1519</v>
      </c>
      <c r="E42" s="176"/>
      <c r="F42" s="176"/>
      <c r="G42" s="176">
        <f>'実質公債費比率（分子）の構造'!L$52</f>
        <v>1528</v>
      </c>
      <c r="H42" s="176"/>
      <c r="I42" s="176"/>
      <c r="J42" s="176">
        <f>'実質公債費比率（分子）の構造'!M$52</f>
        <v>1404</v>
      </c>
      <c r="K42" s="176"/>
      <c r="L42" s="176"/>
      <c r="M42" s="176">
        <f>'実質公債費比率（分子）の構造'!N$52</f>
        <v>1419</v>
      </c>
      <c r="N42" s="176"/>
      <c r="O42" s="176"/>
      <c r="P42" s="176">
        <f>'実質公債費比率（分子）の構造'!O$52</f>
        <v>1429</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235</v>
      </c>
      <c r="C45" s="176"/>
      <c r="D45" s="176"/>
      <c r="E45" s="176">
        <f>'実質公債費比率（分子）の構造'!L$49</f>
        <v>246</v>
      </c>
      <c r="F45" s="176"/>
      <c r="G45" s="176"/>
      <c r="H45" s="176">
        <f>'実質公債費比率（分子）の構造'!M$49</f>
        <v>267</v>
      </c>
      <c r="I45" s="176"/>
      <c r="J45" s="176"/>
      <c r="K45" s="176">
        <f>'実質公債費比率（分子）の構造'!N$49</f>
        <v>272</v>
      </c>
      <c r="L45" s="176"/>
      <c r="M45" s="176"/>
      <c r="N45" s="176">
        <f>'実質公債費比率（分子）の構造'!O$49</f>
        <v>259</v>
      </c>
      <c r="O45" s="176"/>
      <c r="P45" s="176"/>
    </row>
    <row r="46" spans="1:16" x14ac:dyDescent="0.15">
      <c r="A46" s="176" t="s">
        <v>69</v>
      </c>
      <c r="B46" s="176">
        <f>'実質公債費比率（分子）の構造'!K$48</f>
        <v>475</v>
      </c>
      <c r="C46" s="176"/>
      <c r="D46" s="176"/>
      <c r="E46" s="176">
        <f>'実質公債費比率（分子）の構造'!L$48</f>
        <v>548</v>
      </c>
      <c r="F46" s="176"/>
      <c r="G46" s="176"/>
      <c r="H46" s="176">
        <f>'実質公債費比率（分子）の構造'!M$48</f>
        <v>318</v>
      </c>
      <c r="I46" s="176"/>
      <c r="J46" s="176"/>
      <c r="K46" s="176">
        <f>'実質公債費比率（分子）の構造'!N$48</f>
        <v>343</v>
      </c>
      <c r="L46" s="176"/>
      <c r="M46" s="176"/>
      <c r="N46" s="176">
        <f>'実質公債費比率（分子）の構造'!O$48</f>
        <v>356</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1167</v>
      </c>
      <c r="C49" s="176"/>
      <c r="D49" s="176"/>
      <c r="E49" s="176">
        <f>'実質公債費比率（分子）の構造'!L$45</f>
        <v>1138</v>
      </c>
      <c r="F49" s="176"/>
      <c r="G49" s="176"/>
      <c r="H49" s="176">
        <f>'実質公債費比率（分子）の構造'!M$45</f>
        <v>1167</v>
      </c>
      <c r="I49" s="176"/>
      <c r="J49" s="176"/>
      <c r="K49" s="176">
        <f>'実質公債費比率（分子）の構造'!N$45</f>
        <v>1216</v>
      </c>
      <c r="L49" s="176"/>
      <c r="M49" s="176"/>
      <c r="N49" s="176">
        <f>'実質公債費比率（分子）の構造'!O$45</f>
        <v>1163</v>
      </c>
      <c r="O49" s="176"/>
      <c r="P49" s="176"/>
    </row>
    <row r="50" spans="1:16" x14ac:dyDescent="0.15">
      <c r="A50" s="176" t="s">
        <v>73</v>
      </c>
      <c r="B50" s="176" t="e">
        <f>NA()</f>
        <v>#N/A</v>
      </c>
      <c r="C50" s="176">
        <f>IF(ISNUMBER('実質公債費比率（分子）の構造'!K$53),'実質公債費比率（分子）の構造'!K$53,NA())</f>
        <v>358</v>
      </c>
      <c r="D50" s="176" t="e">
        <f>NA()</f>
        <v>#N/A</v>
      </c>
      <c r="E50" s="176" t="e">
        <f>NA()</f>
        <v>#N/A</v>
      </c>
      <c r="F50" s="176">
        <f>IF(ISNUMBER('実質公債費比率（分子）の構造'!L$53),'実質公債費比率（分子）の構造'!L$53,NA())</f>
        <v>404</v>
      </c>
      <c r="G50" s="176" t="e">
        <f>NA()</f>
        <v>#N/A</v>
      </c>
      <c r="H50" s="176" t="e">
        <f>NA()</f>
        <v>#N/A</v>
      </c>
      <c r="I50" s="176">
        <f>IF(ISNUMBER('実質公債費比率（分子）の構造'!M$53),'実質公債費比率（分子）の構造'!M$53,NA())</f>
        <v>348</v>
      </c>
      <c r="J50" s="176" t="e">
        <f>NA()</f>
        <v>#N/A</v>
      </c>
      <c r="K50" s="176" t="e">
        <f>NA()</f>
        <v>#N/A</v>
      </c>
      <c r="L50" s="176">
        <f>IF(ISNUMBER('実質公債費比率（分子）の構造'!N$53),'実質公債費比率（分子）の構造'!N$53,NA())</f>
        <v>412</v>
      </c>
      <c r="M50" s="176" t="e">
        <f>NA()</f>
        <v>#N/A</v>
      </c>
      <c r="N50" s="176" t="e">
        <f>NA()</f>
        <v>#N/A</v>
      </c>
      <c r="O50" s="176">
        <f>IF(ISNUMBER('実質公債費比率（分子）の構造'!O$53),'実質公債費比率（分子）の構造'!O$53,NA())</f>
        <v>349</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15615</v>
      </c>
      <c r="E56" s="175"/>
      <c r="F56" s="175"/>
      <c r="G56" s="175">
        <f>'将来負担比率（分子）の構造'!J$52</f>
        <v>15966</v>
      </c>
      <c r="H56" s="175"/>
      <c r="I56" s="175"/>
      <c r="J56" s="175">
        <f>'将来負担比率（分子）の構造'!K$52</f>
        <v>16053</v>
      </c>
      <c r="K56" s="175"/>
      <c r="L56" s="175"/>
      <c r="M56" s="175">
        <f>'将来負担比率（分子）の構造'!L$52</f>
        <v>15878</v>
      </c>
      <c r="N56" s="175"/>
      <c r="O56" s="175"/>
      <c r="P56" s="175">
        <f>'将来負担比率（分子）の構造'!M$52</f>
        <v>15258</v>
      </c>
    </row>
    <row r="57" spans="1:16" x14ac:dyDescent="0.15">
      <c r="A57" s="175" t="s">
        <v>44</v>
      </c>
      <c r="B57" s="175"/>
      <c r="C57" s="175"/>
      <c r="D57" s="175">
        <f>'将来負担比率（分子）の構造'!I$51</f>
        <v>67</v>
      </c>
      <c r="E57" s="175"/>
      <c r="F57" s="175"/>
      <c r="G57" s="175">
        <f>'将来負担比率（分子）の構造'!J$51</f>
        <v>52</v>
      </c>
      <c r="H57" s="175"/>
      <c r="I57" s="175"/>
      <c r="J57" s="175">
        <f>'将来負担比率（分子）の構造'!K$51</f>
        <v>40</v>
      </c>
      <c r="K57" s="175"/>
      <c r="L57" s="175"/>
      <c r="M57" s="175">
        <f>'将来負担比率（分子）の構造'!L$51</f>
        <v>31</v>
      </c>
      <c r="N57" s="175"/>
      <c r="O57" s="175"/>
      <c r="P57" s="175">
        <f>'将来負担比率（分子）の構造'!M$51</f>
        <v>21</v>
      </c>
    </row>
    <row r="58" spans="1:16" x14ac:dyDescent="0.15">
      <c r="A58" s="175" t="s">
        <v>43</v>
      </c>
      <c r="B58" s="175"/>
      <c r="C58" s="175"/>
      <c r="D58" s="175">
        <f>'将来負担比率（分子）の構造'!I$50</f>
        <v>6617</v>
      </c>
      <c r="E58" s="175"/>
      <c r="F58" s="175"/>
      <c r="G58" s="175">
        <f>'将来負担比率（分子）の構造'!J$50</f>
        <v>7058</v>
      </c>
      <c r="H58" s="175"/>
      <c r="I58" s="175"/>
      <c r="J58" s="175">
        <f>'将来負担比率（分子）の構造'!K$50</f>
        <v>7337</v>
      </c>
      <c r="K58" s="175"/>
      <c r="L58" s="175"/>
      <c r="M58" s="175">
        <f>'将来負担比率（分子）の構造'!L$50</f>
        <v>8883</v>
      </c>
      <c r="N58" s="175"/>
      <c r="O58" s="175"/>
      <c r="P58" s="175">
        <f>'将来負担比率（分子）の構造'!M$50</f>
        <v>9511</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301</v>
      </c>
      <c r="C62" s="175"/>
      <c r="D62" s="175"/>
      <c r="E62" s="175">
        <f>'将来負担比率（分子）の構造'!J$45</f>
        <v>228</v>
      </c>
      <c r="F62" s="175"/>
      <c r="G62" s="175"/>
      <c r="H62" s="175">
        <f>'将来負担比率（分子）の構造'!K$45</f>
        <v>192</v>
      </c>
      <c r="I62" s="175"/>
      <c r="J62" s="175"/>
      <c r="K62" s="175">
        <f>'将来負担比率（分子）の構造'!L$45</f>
        <v>125</v>
      </c>
      <c r="L62" s="175"/>
      <c r="M62" s="175"/>
      <c r="N62" s="175">
        <f>'将来負担比率（分子）の構造'!M$45</f>
        <v>129</v>
      </c>
      <c r="O62" s="175"/>
      <c r="P62" s="175"/>
    </row>
    <row r="63" spans="1:16" x14ac:dyDescent="0.15">
      <c r="A63" s="175" t="s">
        <v>36</v>
      </c>
      <c r="B63" s="175">
        <f>'将来負担比率（分子）の構造'!I$44</f>
        <v>1575</v>
      </c>
      <c r="C63" s="175"/>
      <c r="D63" s="175"/>
      <c r="E63" s="175">
        <f>'将来負担比率（分子）の構造'!J$44</f>
        <v>1507</v>
      </c>
      <c r="F63" s="175"/>
      <c r="G63" s="175"/>
      <c r="H63" s="175">
        <f>'将来負担比率（分子）の構造'!K$44</f>
        <v>1386</v>
      </c>
      <c r="I63" s="175"/>
      <c r="J63" s="175"/>
      <c r="K63" s="175">
        <f>'将来負担比率（分子）の構造'!L$44</f>
        <v>1214</v>
      </c>
      <c r="L63" s="175"/>
      <c r="M63" s="175"/>
      <c r="N63" s="175">
        <f>'将来負担比率（分子）の構造'!M$44</f>
        <v>1043</v>
      </c>
      <c r="O63" s="175"/>
      <c r="P63" s="175"/>
    </row>
    <row r="64" spans="1:16" x14ac:dyDescent="0.15">
      <c r="A64" s="175" t="s">
        <v>35</v>
      </c>
      <c r="B64" s="175">
        <f>'将来負担比率（分子）の構造'!I$43</f>
        <v>11553</v>
      </c>
      <c r="C64" s="175"/>
      <c r="D64" s="175"/>
      <c r="E64" s="175">
        <f>'将来負担比率（分子）の構造'!J$43</f>
        <v>12050</v>
      </c>
      <c r="F64" s="175"/>
      <c r="G64" s="175"/>
      <c r="H64" s="175">
        <f>'将来負担比率（分子）の構造'!K$43</f>
        <v>10453</v>
      </c>
      <c r="I64" s="175"/>
      <c r="J64" s="175"/>
      <c r="K64" s="175">
        <f>'将来負担比率（分子）の構造'!L$43</f>
        <v>8479</v>
      </c>
      <c r="L64" s="175"/>
      <c r="M64" s="175"/>
      <c r="N64" s="175">
        <f>'将来負担比率（分子）の構造'!M$43</f>
        <v>6218</v>
      </c>
      <c r="O64" s="175"/>
      <c r="P64" s="175"/>
    </row>
    <row r="65" spans="1:16" x14ac:dyDescent="0.15">
      <c r="A65" s="175" t="s">
        <v>34</v>
      </c>
      <c r="B65" s="175">
        <f>'将来負担比率（分子）の構造'!I$42</f>
        <v>0</v>
      </c>
      <c r="C65" s="175"/>
      <c r="D65" s="175"/>
      <c r="E65" s="175">
        <f>'将来負担比率（分子）の構造'!J$42</f>
        <v>0</v>
      </c>
      <c r="F65" s="175"/>
      <c r="G65" s="175"/>
      <c r="H65" s="175">
        <f>'将来負担比率（分子）の構造'!K$42</f>
        <v>0</v>
      </c>
      <c r="I65" s="175"/>
      <c r="J65" s="175"/>
      <c r="K65" s="175">
        <f>'将来負担比率（分子）の構造'!L$42</f>
        <v>0</v>
      </c>
      <c r="L65" s="175"/>
      <c r="M65" s="175"/>
      <c r="N65" s="175">
        <f>'将来負担比率（分子）の構造'!M$42</f>
        <v>0</v>
      </c>
      <c r="O65" s="175"/>
      <c r="P65" s="175"/>
    </row>
    <row r="66" spans="1:16" x14ac:dyDescent="0.15">
      <c r="A66" s="175" t="s">
        <v>33</v>
      </c>
      <c r="B66" s="175">
        <f>'将来負担比率（分子）の構造'!I$41</f>
        <v>6493</v>
      </c>
      <c r="C66" s="175"/>
      <c r="D66" s="175"/>
      <c r="E66" s="175">
        <f>'将来負担比率（分子）の構造'!J$41</f>
        <v>6294</v>
      </c>
      <c r="F66" s="175"/>
      <c r="G66" s="175"/>
      <c r="H66" s="175">
        <f>'将来負担比率（分子）の構造'!K$41</f>
        <v>6305</v>
      </c>
      <c r="I66" s="175"/>
      <c r="J66" s="175"/>
      <c r="K66" s="175">
        <f>'将来負担比率（分子）の構造'!L$41</f>
        <v>5560</v>
      </c>
      <c r="L66" s="175"/>
      <c r="M66" s="175"/>
      <c r="N66" s="175">
        <f>'将来負担比率（分子）の構造'!M$41</f>
        <v>4515</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1674</v>
      </c>
      <c r="C72" s="179">
        <f>基金残高に係る経年分析!G55</f>
        <v>2141</v>
      </c>
      <c r="D72" s="179">
        <f>基金残高に係る経年分析!H55</f>
        <v>2235</v>
      </c>
    </row>
    <row r="73" spans="1:16" x14ac:dyDescent="0.15">
      <c r="A73" s="178" t="s">
        <v>80</v>
      </c>
      <c r="B73" s="179">
        <f>基金残高に係る経年分析!F56</f>
        <v>2241</v>
      </c>
      <c r="C73" s="179">
        <f>基金残高に係る経年分析!G56</f>
        <v>2491</v>
      </c>
      <c r="D73" s="179">
        <f>基金残高に係る経年分析!H56</f>
        <v>2491</v>
      </c>
    </row>
    <row r="74" spans="1:16" x14ac:dyDescent="0.15">
      <c r="A74" s="178" t="s">
        <v>81</v>
      </c>
      <c r="B74" s="179">
        <f>基金残高に係る経年分析!F57</f>
        <v>3114</v>
      </c>
      <c r="C74" s="179">
        <f>基金残高に係る経年分析!G57</f>
        <v>3943</v>
      </c>
      <c r="D74" s="179">
        <f>基金残高に係る経年分析!H57</f>
        <v>4477</v>
      </c>
    </row>
  </sheetData>
  <sheetProtection algorithmName="SHA-512" hashValue="trthJXWDbO7lOGstr4YTbNe+cdOBpd+aD1QRIY4qtU1SZ4uSDAKMq9G91Zeg0bCLw0BQcGG7MKo9muOx/YeMRw==" saltValue="TRY5oC5PHuVEwjJTd05Hp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B1:EM49"/>
  <sheetViews>
    <sheetView showGridLines="0" zoomScale="85" zoomScaleNormal="85"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222</v>
      </c>
      <c r="DI1" s="603"/>
      <c r="DJ1" s="603"/>
      <c r="DK1" s="603"/>
      <c r="DL1" s="603"/>
      <c r="DM1" s="603"/>
      <c r="DN1" s="604"/>
      <c r="DO1" s="214"/>
      <c r="DP1" s="602" t="s">
        <v>223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224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225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228</v>
      </c>
      <c r="S4" s="606"/>
      <c r="T4" s="606"/>
      <c r="U4" s="606"/>
      <c r="V4" s="606"/>
      <c r="W4" s="606"/>
      <c r="X4" s="606"/>
      <c r="Y4" s="607"/>
      <c r="Z4" s="605" t="s">
        <v>229</v>
      </c>
      <c r="AA4" s="606"/>
      <c r="AB4" s="606"/>
      <c r="AC4" s="607"/>
      <c r="AD4" s="605" t="s">
        <v>230</v>
      </c>
      <c r="AE4" s="606"/>
      <c r="AF4" s="606"/>
      <c r="AG4" s="606"/>
      <c r="AH4" s="606"/>
      <c r="AI4" s="606"/>
      <c r="AJ4" s="606"/>
      <c r="AK4" s="607"/>
      <c r="AL4" s="605" t="s">
        <v>229</v>
      </c>
      <c r="AM4" s="606"/>
      <c r="AN4" s="606"/>
      <c r="AO4" s="607"/>
      <c r="AP4" s="608" t="s">
        <v>231</v>
      </c>
      <c r="AQ4" s="608"/>
      <c r="AR4" s="608"/>
      <c r="AS4" s="608"/>
      <c r="AT4" s="608"/>
      <c r="AU4" s="608"/>
      <c r="AV4" s="608"/>
      <c r="AW4" s="608"/>
      <c r="AX4" s="608"/>
      <c r="AY4" s="608"/>
      <c r="AZ4" s="608"/>
      <c r="BA4" s="608"/>
      <c r="BB4" s="608"/>
      <c r="BC4" s="608"/>
      <c r="BD4" s="608"/>
      <c r="BE4" s="608"/>
      <c r="BF4" s="608"/>
      <c r="BG4" s="608" t="s">
        <v>232</v>
      </c>
      <c r="BH4" s="608"/>
      <c r="BI4" s="608"/>
      <c r="BJ4" s="608"/>
      <c r="BK4" s="608"/>
      <c r="BL4" s="608"/>
      <c r="BM4" s="608"/>
      <c r="BN4" s="608"/>
      <c r="BO4" s="608" t="s">
        <v>229</v>
      </c>
      <c r="BP4" s="608"/>
      <c r="BQ4" s="608"/>
      <c r="BR4" s="608"/>
      <c r="BS4" s="608" t="s">
        <v>233</v>
      </c>
      <c r="BT4" s="608"/>
      <c r="BU4" s="608"/>
      <c r="BV4" s="608"/>
      <c r="BW4" s="608"/>
      <c r="BX4" s="608"/>
      <c r="BY4" s="608"/>
      <c r="BZ4" s="608"/>
      <c r="CA4" s="608"/>
      <c r="CB4" s="608"/>
      <c r="CD4" s="605" t="s">
        <v>234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235</v>
      </c>
      <c r="C5" s="610"/>
      <c r="D5" s="610"/>
      <c r="E5" s="610"/>
      <c r="F5" s="610"/>
      <c r="G5" s="610"/>
      <c r="H5" s="610"/>
      <c r="I5" s="610"/>
      <c r="J5" s="610"/>
      <c r="K5" s="610"/>
      <c r="L5" s="610"/>
      <c r="M5" s="610"/>
      <c r="N5" s="610"/>
      <c r="O5" s="610"/>
      <c r="P5" s="610"/>
      <c r="Q5" s="611"/>
      <c r="R5" s="612">
        <v>6226917</v>
      </c>
      <c r="S5" s="613"/>
      <c r="T5" s="613"/>
      <c r="U5" s="613"/>
      <c r="V5" s="613"/>
      <c r="W5" s="613"/>
      <c r="X5" s="613"/>
      <c r="Y5" s="614"/>
      <c r="Z5" s="615">
        <v>30.2</v>
      </c>
      <c r="AA5" s="615"/>
      <c r="AB5" s="615"/>
      <c r="AC5" s="615"/>
      <c r="AD5" s="616">
        <v>5888234</v>
      </c>
      <c r="AE5" s="616"/>
      <c r="AF5" s="616"/>
      <c r="AG5" s="616"/>
      <c r="AH5" s="616"/>
      <c r="AI5" s="616"/>
      <c r="AJ5" s="616"/>
      <c r="AK5" s="616"/>
      <c r="AL5" s="617">
        <v>52.6</v>
      </c>
      <c r="AM5" s="618"/>
      <c r="AN5" s="618"/>
      <c r="AO5" s="619"/>
      <c r="AP5" s="609" t="s">
        <v>236</v>
      </c>
      <c r="AQ5" s="610"/>
      <c r="AR5" s="610"/>
      <c r="AS5" s="610"/>
      <c r="AT5" s="610"/>
      <c r="AU5" s="610"/>
      <c r="AV5" s="610"/>
      <c r="AW5" s="610"/>
      <c r="AX5" s="610"/>
      <c r="AY5" s="610"/>
      <c r="AZ5" s="610"/>
      <c r="BA5" s="610"/>
      <c r="BB5" s="610"/>
      <c r="BC5" s="610"/>
      <c r="BD5" s="610"/>
      <c r="BE5" s="610"/>
      <c r="BF5" s="611"/>
      <c r="BG5" s="623">
        <v>5888234</v>
      </c>
      <c r="BH5" s="624"/>
      <c r="BI5" s="624"/>
      <c r="BJ5" s="624"/>
      <c r="BK5" s="624"/>
      <c r="BL5" s="624"/>
      <c r="BM5" s="624"/>
      <c r="BN5" s="625"/>
      <c r="BO5" s="626">
        <v>94.6</v>
      </c>
      <c r="BP5" s="626"/>
      <c r="BQ5" s="626"/>
      <c r="BR5" s="626"/>
      <c r="BS5" s="627">
        <v>36743</v>
      </c>
      <c r="BT5" s="627"/>
      <c r="BU5" s="627"/>
      <c r="BV5" s="627"/>
      <c r="BW5" s="627"/>
      <c r="BX5" s="627"/>
      <c r="BY5" s="627"/>
      <c r="BZ5" s="627"/>
      <c r="CA5" s="627"/>
      <c r="CB5" s="631"/>
      <c r="CD5" s="605" t="s">
        <v>231</v>
      </c>
      <c r="CE5" s="606"/>
      <c r="CF5" s="606"/>
      <c r="CG5" s="606"/>
      <c r="CH5" s="606"/>
      <c r="CI5" s="606"/>
      <c r="CJ5" s="606"/>
      <c r="CK5" s="606"/>
      <c r="CL5" s="606"/>
      <c r="CM5" s="606"/>
      <c r="CN5" s="606"/>
      <c r="CO5" s="606"/>
      <c r="CP5" s="606"/>
      <c r="CQ5" s="607"/>
      <c r="CR5" s="605" t="s">
        <v>237</v>
      </c>
      <c r="CS5" s="606"/>
      <c r="CT5" s="606"/>
      <c r="CU5" s="606"/>
      <c r="CV5" s="606"/>
      <c r="CW5" s="606"/>
      <c r="CX5" s="606"/>
      <c r="CY5" s="607"/>
      <c r="CZ5" s="605" t="s">
        <v>229</v>
      </c>
      <c r="DA5" s="606"/>
      <c r="DB5" s="606"/>
      <c r="DC5" s="607"/>
      <c r="DD5" s="605" t="s">
        <v>238</v>
      </c>
      <c r="DE5" s="606"/>
      <c r="DF5" s="606"/>
      <c r="DG5" s="606"/>
      <c r="DH5" s="606"/>
      <c r="DI5" s="606"/>
      <c r="DJ5" s="606"/>
      <c r="DK5" s="606"/>
      <c r="DL5" s="606"/>
      <c r="DM5" s="606"/>
      <c r="DN5" s="606"/>
      <c r="DO5" s="606"/>
      <c r="DP5" s="607"/>
      <c r="DQ5" s="605" t="s">
        <v>239</v>
      </c>
      <c r="DR5" s="606"/>
      <c r="DS5" s="606"/>
      <c r="DT5" s="606"/>
      <c r="DU5" s="606"/>
      <c r="DV5" s="606"/>
      <c r="DW5" s="606"/>
      <c r="DX5" s="606"/>
      <c r="DY5" s="606"/>
      <c r="DZ5" s="606"/>
      <c r="EA5" s="606"/>
      <c r="EB5" s="606"/>
      <c r="EC5" s="607"/>
    </row>
    <row r="6" spans="2:143" ht="11.25" customHeight="1" x14ac:dyDescent="0.15">
      <c r="B6" s="620" t="s">
        <v>240</v>
      </c>
      <c r="C6" s="621"/>
      <c r="D6" s="621"/>
      <c r="E6" s="621"/>
      <c r="F6" s="621"/>
      <c r="G6" s="621"/>
      <c r="H6" s="621"/>
      <c r="I6" s="621"/>
      <c r="J6" s="621"/>
      <c r="K6" s="621"/>
      <c r="L6" s="621"/>
      <c r="M6" s="621"/>
      <c r="N6" s="621"/>
      <c r="O6" s="621"/>
      <c r="P6" s="621"/>
      <c r="Q6" s="622"/>
      <c r="R6" s="623">
        <v>128069</v>
      </c>
      <c r="S6" s="624"/>
      <c r="T6" s="624"/>
      <c r="U6" s="624"/>
      <c r="V6" s="624"/>
      <c r="W6" s="624"/>
      <c r="X6" s="624"/>
      <c r="Y6" s="625"/>
      <c r="Z6" s="626">
        <v>0.6</v>
      </c>
      <c r="AA6" s="626"/>
      <c r="AB6" s="626"/>
      <c r="AC6" s="626"/>
      <c r="AD6" s="627">
        <v>128069</v>
      </c>
      <c r="AE6" s="627"/>
      <c r="AF6" s="627"/>
      <c r="AG6" s="627"/>
      <c r="AH6" s="627"/>
      <c r="AI6" s="627"/>
      <c r="AJ6" s="627"/>
      <c r="AK6" s="627"/>
      <c r="AL6" s="628">
        <v>1.1000000000000001</v>
      </c>
      <c r="AM6" s="629"/>
      <c r="AN6" s="629"/>
      <c r="AO6" s="630"/>
      <c r="AP6" s="620" t="s">
        <v>241</v>
      </c>
      <c r="AQ6" s="621"/>
      <c r="AR6" s="621"/>
      <c r="AS6" s="621"/>
      <c r="AT6" s="621"/>
      <c r="AU6" s="621"/>
      <c r="AV6" s="621"/>
      <c r="AW6" s="621"/>
      <c r="AX6" s="621"/>
      <c r="AY6" s="621"/>
      <c r="AZ6" s="621"/>
      <c r="BA6" s="621"/>
      <c r="BB6" s="621"/>
      <c r="BC6" s="621"/>
      <c r="BD6" s="621"/>
      <c r="BE6" s="621"/>
      <c r="BF6" s="622"/>
      <c r="BG6" s="623">
        <v>5888234</v>
      </c>
      <c r="BH6" s="624"/>
      <c r="BI6" s="624"/>
      <c r="BJ6" s="624"/>
      <c r="BK6" s="624"/>
      <c r="BL6" s="624"/>
      <c r="BM6" s="624"/>
      <c r="BN6" s="625"/>
      <c r="BO6" s="626">
        <v>94.6</v>
      </c>
      <c r="BP6" s="626"/>
      <c r="BQ6" s="626"/>
      <c r="BR6" s="626"/>
      <c r="BS6" s="627">
        <v>36743</v>
      </c>
      <c r="BT6" s="627"/>
      <c r="BU6" s="627"/>
      <c r="BV6" s="627"/>
      <c r="BW6" s="627"/>
      <c r="BX6" s="627"/>
      <c r="BY6" s="627"/>
      <c r="BZ6" s="627"/>
      <c r="CA6" s="627"/>
      <c r="CB6" s="631"/>
      <c r="CD6" s="609" t="s">
        <v>242</v>
      </c>
      <c r="CE6" s="610"/>
      <c r="CF6" s="610"/>
      <c r="CG6" s="610"/>
      <c r="CH6" s="610"/>
      <c r="CI6" s="610"/>
      <c r="CJ6" s="610"/>
      <c r="CK6" s="610"/>
      <c r="CL6" s="610"/>
      <c r="CM6" s="610"/>
      <c r="CN6" s="610"/>
      <c r="CO6" s="610"/>
      <c r="CP6" s="610"/>
      <c r="CQ6" s="611"/>
      <c r="CR6" s="623">
        <v>137509</v>
      </c>
      <c r="CS6" s="624"/>
      <c r="CT6" s="624"/>
      <c r="CU6" s="624"/>
      <c r="CV6" s="624"/>
      <c r="CW6" s="624"/>
      <c r="CX6" s="624"/>
      <c r="CY6" s="625"/>
      <c r="CZ6" s="617">
        <v>0.7</v>
      </c>
      <c r="DA6" s="618"/>
      <c r="DB6" s="618"/>
      <c r="DC6" s="634"/>
      <c r="DD6" s="632" t="s">
        <v>243</v>
      </c>
      <c r="DE6" s="624"/>
      <c r="DF6" s="624"/>
      <c r="DG6" s="624"/>
      <c r="DH6" s="624"/>
      <c r="DI6" s="624"/>
      <c r="DJ6" s="624"/>
      <c r="DK6" s="624"/>
      <c r="DL6" s="624"/>
      <c r="DM6" s="624"/>
      <c r="DN6" s="624"/>
      <c r="DO6" s="624"/>
      <c r="DP6" s="625"/>
      <c r="DQ6" s="632">
        <v>137509</v>
      </c>
      <c r="DR6" s="624"/>
      <c r="DS6" s="624"/>
      <c r="DT6" s="624"/>
      <c r="DU6" s="624"/>
      <c r="DV6" s="624"/>
      <c r="DW6" s="624"/>
      <c r="DX6" s="624"/>
      <c r="DY6" s="624"/>
      <c r="DZ6" s="624"/>
      <c r="EA6" s="624"/>
      <c r="EB6" s="624"/>
      <c r="EC6" s="633"/>
    </row>
    <row r="7" spans="2:143" ht="11.25" customHeight="1" x14ac:dyDescent="0.15">
      <c r="B7" s="620" t="s">
        <v>244</v>
      </c>
      <c r="C7" s="621"/>
      <c r="D7" s="621"/>
      <c r="E7" s="621"/>
      <c r="F7" s="621"/>
      <c r="G7" s="621"/>
      <c r="H7" s="621"/>
      <c r="I7" s="621"/>
      <c r="J7" s="621"/>
      <c r="K7" s="621"/>
      <c r="L7" s="621"/>
      <c r="M7" s="621"/>
      <c r="N7" s="621"/>
      <c r="O7" s="621"/>
      <c r="P7" s="621"/>
      <c r="Q7" s="622"/>
      <c r="R7" s="623">
        <v>3574</v>
      </c>
      <c r="S7" s="624"/>
      <c r="T7" s="624"/>
      <c r="U7" s="624"/>
      <c r="V7" s="624"/>
      <c r="W7" s="624"/>
      <c r="X7" s="624"/>
      <c r="Y7" s="625"/>
      <c r="Z7" s="626">
        <v>0</v>
      </c>
      <c r="AA7" s="626"/>
      <c r="AB7" s="626"/>
      <c r="AC7" s="626"/>
      <c r="AD7" s="627">
        <v>3574</v>
      </c>
      <c r="AE7" s="627"/>
      <c r="AF7" s="627"/>
      <c r="AG7" s="627"/>
      <c r="AH7" s="627"/>
      <c r="AI7" s="627"/>
      <c r="AJ7" s="627"/>
      <c r="AK7" s="627"/>
      <c r="AL7" s="628">
        <v>0</v>
      </c>
      <c r="AM7" s="629"/>
      <c r="AN7" s="629"/>
      <c r="AO7" s="630"/>
      <c r="AP7" s="620" t="s">
        <v>245</v>
      </c>
      <c r="AQ7" s="621"/>
      <c r="AR7" s="621"/>
      <c r="AS7" s="621"/>
      <c r="AT7" s="621"/>
      <c r="AU7" s="621"/>
      <c r="AV7" s="621"/>
      <c r="AW7" s="621"/>
      <c r="AX7" s="621"/>
      <c r="AY7" s="621"/>
      <c r="AZ7" s="621"/>
      <c r="BA7" s="621"/>
      <c r="BB7" s="621"/>
      <c r="BC7" s="621"/>
      <c r="BD7" s="621"/>
      <c r="BE7" s="621"/>
      <c r="BF7" s="622"/>
      <c r="BG7" s="623">
        <v>2823896</v>
      </c>
      <c r="BH7" s="624"/>
      <c r="BI7" s="624"/>
      <c r="BJ7" s="624"/>
      <c r="BK7" s="624"/>
      <c r="BL7" s="624"/>
      <c r="BM7" s="624"/>
      <c r="BN7" s="625"/>
      <c r="BO7" s="626">
        <v>45.3</v>
      </c>
      <c r="BP7" s="626"/>
      <c r="BQ7" s="626"/>
      <c r="BR7" s="626"/>
      <c r="BS7" s="627">
        <v>36743</v>
      </c>
      <c r="BT7" s="627"/>
      <c r="BU7" s="627"/>
      <c r="BV7" s="627"/>
      <c r="BW7" s="627"/>
      <c r="BX7" s="627"/>
      <c r="BY7" s="627"/>
      <c r="BZ7" s="627"/>
      <c r="CA7" s="627"/>
      <c r="CB7" s="631"/>
      <c r="CD7" s="620" t="s">
        <v>246</v>
      </c>
      <c r="CE7" s="621"/>
      <c r="CF7" s="621"/>
      <c r="CG7" s="621"/>
      <c r="CH7" s="621"/>
      <c r="CI7" s="621"/>
      <c r="CJ7" s="621"/>
      <c r="CK7" s="621"/>
      <c r="CL7" s="621"/>
      <c r="CM7" s="621"/>
      <c r="CN7" s="621"/>
      <c r="CO7" s="621"/>
      <c r="CP7" s="621"/>
      <c r="CQ7" s="622"/>
      <c r="CR7" s="623">
        <v>2306178</v>
      </c>
      <c r="CS7" s="624"/>
      <c r="CT7" s="624"/>
      <c r="CU7" s="624"/>
      <c r="CV7" s="624"/>
      <c r="CW7" s="624"/>
      <c r="CX7" s="624"/>
      <c r="CY7" s="625"/>
      <c r="CZ7" s="626">
        <v>11.6</v>
      </c>
      <c r="DA7" s="626"/>
      <c r="DB7" s="626"/>
      <c r="DC7" s="626"/>
      <c r="DD7" s="632">
        <v>191691</v>
      </c>
      <c r="DE7" s="624"/>
      <c r="DF7" s="624"/>
      <c r="DG7" s="624"/>
      <c r="DH7" s="624"/>
      <c r="DI7" s="624"/>
      <c r="DJ7" s="624"/>
      <c r="DK7" s="624"/>
      <c r="DL7" s="624"/>
      <c r="DM7" s="624"/>
      <c r="DN7" s="624"/>
      <c r="DO7" s="624"/>
      <c r="DP7" s="625"/>
      <c r="DQ7" s="632">
        <v>2019575</v>
      </c>
      <c r="DR7" s="624"/>
      <c r="DS7" s="624"/>
      <c r="DT7" s="624"/>
      <c r="DU7" s="624"/>
      <c r="DV7" s="624"/>
      <c r="DW7" s="624"/>
      <c r="DX7" s="624"/>
      <c r="DY7" s="624"/>
      <c r="DZ7" s="624"/>
      <c r="EA7" s="624"/>
      <c r="EB7" s="624"/>
      <c r="EC7" s="633"/>
    </row>
    <row r="8" spans="2:143" ht="11.25" customHeight="1" x14ac:dyDescent="0.15">
      <c r="B8" s="620" t="s">
        <v>247</v>
      </c>
      <c r="C8" s="621"/>
      <c r="D8" s="621"/>
      <c r="E8" s="621"/>
      <c r="F8" s="621"/>
      <c r="G8" s="621"/>
      <c r="H8" s="621"/>
      <c r="I8" s="621"/>
      <c r="J8" s="621"/>
      <c r="K8" s="621"/>
      <c r="L8" s="621"/>
      <c r="M8" s="621"/>
      <c r="N8" s="621"/>
      <c r="O8" s="621"/>
      <c r="P8" s="621"/>
      <c r="Q8" s="622"/>
      <c r="R8" s="623">
        <v>51155</v>
      </c>
      <c r="S8" s="624"/>
      <c r="T8" s="624"/>
      <c r="U8" s="624"/>
      <c r="V8" s="624"/>
      <c r="W8" s="624"/>
      <c r="X8" s="624"/>
      <c r="Y8" s="625"/>
      <c r="Z8" s="626">
        <v>0.2</v>
      </c>
      <c r="AA8" s="626"/>
      <c r="AB8" s="626"/>
      <c r="AC8" s="626"/>
      <c r="AD8" s="627">
        <v>51155</v>
      </c>
      <c r="AE8" s="627"/>
      <c r="AF8" s="627"/>
      <c r="AG8" s="627"/>
      <c r="AH8" s="627"/>
      <c r="AI8" s="627"/>
      <c r="AJ8" s="627"/>
      <c r="AK8" s="627"/>
      <c r="AL8" s="628">
        <v>0.5</v>
      </c>
      <c r="AM8" s="629"/>
      <c r="AN8" s="629"/>
      <c r="AO8" s="630"/>
      <c r="AP8" s="620" t="s">
        <v>248</v>
      </c>
      <c r="AQ8" s="621"/>
      <c r="AR8" s="621"/>
      <c r="AS8" s="621"/>
      <c r="AT8" s="621"/>
      <c r="AU8" s="621"/>
      <c r="AV8" s="621"/>
      <c r="AW8" s="621"/>
      <c r="AX8" s="621"/>
      <c r="AY8" s="621"/>
      <c r="AZ8" s="621"/>
      <c r="BA8" s="621"/>
      <c r="BB8" s="621"/>
      <c r="BC8" s="621"/>
      <c r="BD8" s="621"/>
      <c r="BE8" s="621"/>
      <c r="BF8" s="622"/>
      <c r="BG8" s="623">
        <v>93880</v>
      </c>
      <c r="BH8" s="624"/>
      <c r="BI8" s="624"/>
      <c r="BJ8" s="624"/>
      <c r="BK8" s="624"/>
      <c r="BL8" s="624"/>
      <c r="BM8" s="624"/>
      <c r="BN8" s="625"/>
      <c r="BO8" s="626">
        <v>1.5</v>
      </c>
      <c r="BP8" s="626"/>
      <c r="BQ8" s="626"/>
      <c r="BR8" s="626"/>
      <c r="BS8" s="627" t="s">
        <v>178</v>
      </c>
      <c r="BT8" s="627"/>
      <c r="BU8" s="627"/>
      <c r="BV8" s="627"/>
      <c r="BW8" s="627"/>
      <c r="BX8" s="627"/>
      <c r="BY8" s="627"/>
      <c r="BZ8" s="627"/>
      <c r="CA8" s="627"/>
      <c r="CB8" s="631"/>
      <c r="CD8" s="620" t="s">
        <v>249</v>
      </c>
      <c r="CE8" s="621"/>
      <c r="CF8" s="621"/>
      <c r="CG8" s="621"/>
      <c r="CH8" s="621"/>
      <c r="CI8" s="621"/>
      <c r="CJ8" s="621"/>
      <c r="CK8" s="621"/>
      <c r="CL8" s="621"/>
      <c r="CM8" s="621"/>
      <c r="CN8" s="621"/>
      <c r="CO8" s="621"/>
      <c r="CP8" s="621"/>
      <c r="CQ8" s="622"/>
      <c r="CR8" s="623">
        <v>8617612</v>
      </c>
      <c r="CS8" s="624"/>
      <c r="CT8" s="624"/>
      <c r="CU8" s="624"/>
      <c r="CV8" s="624"/>
      <c r="CW8" s="624"/>
      <c r="CX8" s="624"/>
      <c r="CY8" s="625"/>
      <c r="CZ8" s="626">
        <v>43.3</v>
      </c>
      <c r="DA8" s="626"/>
      <c r="DB8" s="626"/>
      <c r="DC8" s="626"/>
      <c r="DD8" s="632">
        <v>102565</v>
      </c>
      <c r="DE8" s="624"/>
      <c r="DF8" s="624"/>
      <c r="DG8" s="624"/>
      <c r="DH8" s="624"/>
      <c r="DI8" s="624"/>
      <c r="DJ8" s="624"/>
      <c r="DK8" s="624"/>
      <c r="DL8" s="624"/>
      <c r="DM8" s="624"/>
      <c r="DN8" s="624"/>
      <c r="DO8" s="624"/>
      <c r="DP8" s="625"/>
      <c r="DQ8" s="632">
        <v>3960407</v>
      </c>
      <c r="DR8" s="624"/>
      <c r="DS8" s="624"/>
      <c r="DT8" s="624"/>
      <c r="DU8" s="624"/>
      <c r="DV8" s="624"/>
      <c r="DW8" s="624"/>
      <c r="DX8" s="624"/>
      <c r="DY8" s="624"/>
      <c r="DZ8" s="624"/>
      <c r="EA8" s="624"/>
      <c r="EB8" s="624"/>
      <c r="EC8" s="633"/>
    </row>
    <row r="9" spans="2:143" ht="11.25" customHeight="1" x14ac:dyDescent="0.15">
      <c r="B9" s="620" t="s">
        <v>250</v>
      </c>
      <c r="C9" s="621"/>
      <c r="D9" s="621"/>
      <c r="E9" s="621"/>
      <c r="F9" s="621"/>
      <c r="G9" s="621"/>
      <c r="H9" s="621"/>
      <c r="I9" s="621"/>
      <c r="J9" s="621"/>
      <c r="K9" s="621"/>
      <c r="L9" s="621"/>
      <c r="M9" s="621"/>
      <c r="N9" s="621"/>
      <c r="O9" s="621"/>
      <c r="P9" s="621"/>
      <c r="Q9" s="622"/>
      <c r="R9" s="623">
        <v>36565</v>
      </c>
      <c r="S9" s="624"/>
      <c r="T9" s="624"/>
      <c r="U9" s="624"/>
      <c r="V9" s="624"/>
      <c r="W9" s="624"/>
      <c r="X9" s="624"/>
      <c r="Y9" s="625"/>
      <c r="Z9" s="626">
        <v>0.2</v>
      </c>
      <c r="AA9" s="626"/>
      <c r="AB9" s="626"/>
      <c r="AC9" s="626"/>
      <c r="AD9" s="627">
        <v>36565</v>
      </c>
      <c r="AE9" s="627"/>
      <c r="AF9" s="627"/>
      <c r="AG9" s="627"/>
      <c r="AH9" s="627"/>
      <c r="AI9" s="627"/>
      <c r="AJ9" s="627"/>
      <c r="AK9" s="627"/>
      <c r="AL9" s="628">
        <v>0.3</v>
      </c>
      <c r="AM9" s="629"/>
      <c r="AN9" s="629"/>
      <c r="AO9" s="630"/>
      <c r="AP9" s="620" t="s">
        <v>251</v>
      </c>
      <c r="AQ9" s="621"/>
      <c r="AR9" s="621"/>
      <c r="AS9" s="621"/>
      <c r="AT9" s="621"/>
      <c r="AU9" s="621"/>
      <c r="AV9" s="621"/>
      <c r="AW9" s="621"/>
      <c r="AX9" s="621"/>
      <c r="AY9" s="621"/>
      <c r="AZ9" s="621"/>
      <c r="BA9" s="621"/>
      <c r="BB9" s="621"/>
      <c r="BC9" s="621"/>
      <c r="BD9" s="621"/>
      <c r="BE9" s="621"/>
      <c r="BF9" s="622"/>
      <c r="BG9" s="623">
        <v>2478164</v>
      </c>
      <c r="BH9" s="624"/>
      <c r="BI9" s="624"/>
      <c r="BJ9" s="624"/>
      <c r="BK9" s="624"/>
      <c r="BL9" s="624"/>
      <c r="BM9" s="624"/>
      <c r="BN9" s="625"/>
      <c r="BO9" s="626">
        <v>39.799999999999997</v>
      </c>
      <c r="BP9" s="626"/>
      <c r="BQ9" s="626"/>
      <c r="BR9" s="626"/>
      <c r="BS9" s="627" t="s">
        <v>178</v>
      </c>
      <c r="BT9" s="627"/>
      <c r="BU9" s="627"/>
      <c r="BV9" s="627"/>
      <c r="BW9" s="627"/>
      <c r="BX9" s="627"/>
      <c r="BY9" s="627"/>
      <c r="BZ9" s="627"/>
      <c r="CA9" s="627"/>
      <c r="CB9" s="631"/>
      <c r="CD9" s="620" t="s">
        <v>252</v>
      </c>
      <c r="CE9" s="621"/>
      <c r="CF9" s="621"/>
      <c r="CG9" s="621"/>
      <c r="CH9" s="621"/>
      <c r="CI9" s="621"/>
      <c r="CJ9" s="621"/>
      <c r="CK9" s="621"/>
      <c r="CL9" s="621"/>
      <c r="CM9" s="621"/>
      <c r="CN9" s="621"/>
      <c r="CO9" s="621"/>
      <c r="CP9" s="621"/>
      <c r="CQ9" s="622"/>
      <c r="CR9" s="623">
        <v>2967270</v>
      </c>
      <c r="CS9" s="624"/>
      <c r="CT9" s="624"/>
      <c r="CU9" s="624"/>
      <c r="CV9" s="624"/>
      <c r="CW9" s="624"/>
      <c r="CX9" s="624"/>
      <c r="CY9" s="625"/>
      <c r="CZ9" s="626">
        <v>14.9</v>
      </c>
      <c r="DA9" s="626"/>
      <c r="DB9" s="626"/>
      <c r="DC9" s="626"/>
      <c r="DD9" s="632">
        <v>31189</v>
      </c>
      <c r="DE9" s="624"/>
      <c r="DF9" s="624"/>
      <c r="DG9" s="624"/>
      <c r="DH9" s="624"/>
      <c r="DI9" s="624"/>
      <c r="DJ9" s="624"/>
      <c r="DK9" s="624"/>
      <c r="DL9" s="624"/>
      <c r="DM9" s="624"/>
      <c r="DN9" s="624"/>
      <c r="DO9" s="624"/>
      <c r="DP9" s="625"/>
      <c r="DQ9" s="632">
        <v>2459290</v>
      </c>
      <c r="DR9" s="624"/>
      <c r="DS9" s="624"/>
      <c r="DT9" s="624"/>
      <c r="DU9" s="624"/>
      <c r="DV9" s="624"/>
      <c r="DW9" s="624"/>
      <c r="DX9" s="624"/>
      <c r="DY9" s="624"/>
      <c r="DZ9" s="624"/>
      <c r="EA9" s="624"/>
      <c r="EB9" s="624"/>
      <c r="EC9" s="633"/>
    </row>
    <row r="10" spans="2:143" ht="11.25" customHeight="1" x14ac:dyDescent="0.15">
      <c r="B10" s="620" t="s">
        <v>253</v>
      </c>
      <c r="C10" s="621"/>
      <c r="D10" s="621"/>
      <c r="E10" s="621"/>
      <c r="F10" s="621"/>
      <c r="G10" s="621"/>
      <c r="H10" s="621"/>
      <c r="I10" s="621"/>
      <c r="J10" s="621"/>
      <c r="K10" s="621"/>
      <c r="L10" s="621"/>
      <c r="M10" s="621"/>
      <c r="N10" s="621"/>
      <c r="O10" s="621"/>
      <c r="P10" s="621"/>
      <c r="Q10" s="622"/>
      <c r="R10" s="623" t="s">
        <v>178</v>
      </c>
      <c r="S10" s="624"/>
      <c r="T10" s="624"/>
      <c r="U10" s="624"/>
      <c r="V10" s="624"/>
      <c r="W10" s="624"/>
      <c r="X10" s="624"/>
      <c r="Y10" s="625"/>
      <c r="Z10" s="626" t="s">
        <v>178</v>
      </c>
      <c r="AA10" s="626"/>
      <c r="AB10" s="626"/>
      <c r="AC10" s="626"/>
      <c r="AD10" s="627" t="s">
        <v>140</v>
      </c>
      <c r="AE10" s="627"/>
      <c r="AF10" s="627"/>
      <c r="AG10" s="627"/>
      <c r="AH10" s="627"/>
      <c r="AI10" s="627"/>
      <c r="AJ10" s="627"/>
      <c r="AK10" s="627"/>
      <c r="AL10" s="628" t="s">
        <v>178</v>
      </c>
      <c r="AM10" s="629"/>
      <c r="AN10" s="629"/>
      <c r="AO10" s="630"/>
      <c r="AP10" s="620" t="s">
        <v>254</v>
      </c>
      <c r="AQ10" s="621"/>
      <c r="AR10" s="621"/>
      <c r="AS10" s="621"/>
      <c r="AT10" s="621"/>
      <c r="AU10" s="621"/>
      <c r="AV10" s="621"/>
      <c r="AW10" s="621"/>
      <c r="AX10" s="621"/>
      <c r="AY10" s="621"/>
      <c r="AZ10" s="621"/>
      <c r="BA10" s="621"/>
      <c r="BB10" s="621"/>
      <c r="BC10" s="621"/>
      <c r="BD10" s="621"/>
      <c r="BE10" s="621"/>
      <c r="BF10" s="622"/>
      <c r="BG10" s="623">
        <v>108761</v>
      </c>
      <c r="BH10" s="624"/>
      <c r="BI10" s="624"/>
      <c r="BJ10" s="624"/>
      <c r="BK10" s="624"/>
      <c r="BL10" s="624"/>
      <c r="BM10" s="624"/>
      <c r="BN10" s="625"/>
      <c r="BO10" s="626">
        <v>1.7</v>
      </c>
      <c r="BP10" s="626"/>
      <c r="BQ10" s="626"/>
      <c r="BR10" s="626"/>
      <c r="BS10" s="627" t="s">
        <v>140</v>
      </c>
      <c r="BT10" s="627"/>
      <c r="BU10" s="627"/>
      <c r="BV10" s="627"/>
      <c r="BW10" s="627"/>
      <c r="BX10" s="627"/>
      <c r="BY10" s="627"/>
      <c r="BZ10" s="627"/>
      <c r="CA10" s="627"/>
      <c r="CB10" s="631"/>
      <c r="CD10" s="620" t="s">
        <v>255</v>
      </c>
      <c r="CE10" s="621"/>
      <c r="CF10" s="621"/>
      <c r="CG10" s="621"/>
      <c r="CH10" s="621"/>
      <c r="CI10" s="621"/>
      <c r="CJ10" s="621"/>
      <c r="CK10" s="621"/>
      <c r="CL10" s="621"/>
      <c r="CM10" s="621"/>
      <c r="CN10" s="621"/>
      <c r="CO10" s="621"/>
      <c r="CP10" s="621"/>
      <c r="CQ10" s="622"/>
      <c r="CR10" s="623" t="s">
        <v>178</v>
      </c>
      <c r="CS10" s="624"/>
      <c r="CT10" s="624"/>
      <c r="CU10" s="624"/>
      <c r="CV10" s="624"/>
      <c r="CW10" s="624"/>
      <c r="CX10" s="624"/>
      <c r="CY10" s="625"/>
      <c r="CZ10" s="626" t="s">
        <v>243</v>
      </c>
      <c r="DA10" s="626"/>
      <c r="DB10" s="626"/>
      <c r="DC10" s="626"/>
      <c r="DD10" s="632" t="s">
        <v>178</v>
      </c>
      <c r="DE10" s="624"/>
      <c r="DF10" s="624"/>
      <c r="DG10" s="624"/>
      <c r="DH10" s="624"/>
      <c r="DI10" s="624"/>
      <c r="DJ10" s="624"/>
      <c r="DK10" s="624"/>
      <c r="DL10" s="624"/>
      <c r="DM10" s="624"/>
      <c r="DN10" s="624"/>
      <c r="DO10" s="624"/>
      <c r="DP10" s="625"/>
      <c r="DQ10" s="632" t="s">
        <v>243</v>
      </c>
      <c r="DR10" s="624"/>
      <c r="DS10" s="624"/>
      <c r="DT10" s="624"/>
      <c r="DU10" s="624"/>
      <c r="DV10" s="624"/>
      <c r="DW10" s="624"/>
      <c r="DX10" s="624"/>
      <c r="DY10" s="624"/>
      <c r="DZ10" s="624"/>
      <c r="EA10" s="624"/>
      <c r="EB10" s="624"/>
      <c r="EC10" s="633"/>
    </row>
    <row r="11" spans="2:143" ht="11.25" customHeight="1" x14ac:dyDescent="0.15">
      <c r="B11" s="620" t="s">
        <v>256</v>
      </c>
      <c r="C11" s="621"/>
      <c r="D11" s="621"/>
      <c r="E11" s="621"/>
      <c r="F11" s="621"/>
      <c r="G11" s="621"/>
      <c r="H11" s="621"/>
      <c r="I11" s="621"/>
      <c r="J11" s="621"/>
      <c r="K11" s="621"/>
      <c r="L11" s="621"/>
      <c r="M11" s="621"/>
      <c r="N11" s="621"/>
      <c r="O11" s="621"/>
      <c r="P11" s="621"/>
      <c r="Q11" s="622"/>
      <c r="R11" s="623">
        <v>1203955</v>
      </c>
      <c r="S11" s="624"/>
      <c r="T11" s="624"/>
      <c r="U11" s="624"/>
      <c r="V11" s="624"/>
      <c r="W11" s="624"/>
      <c r="X11" s="624"/>
      <c r="Y11" s="625"/>
      <c r="Z11" s="628">
        <v>5.8</v>
      </c>
      <c r="AA11" s="629"/>
      <c r="AB11" s="629"/>
      <c r="AC11" s="635"/>
      <c r="AD11" s="632">
        <v>1203955</v>
      </c>
      <c r="AE11" s="624"/>
      <c r="AF11" s="624"/>
      <c r="AG11" s="624"/>
      <c r="AH11" s="624"/>
      <c r="AI11" s="624"/>
      <c r="AJ11" s="624"/>
      <c r="AK11" s="625"/>
      <c r="AL11" s="628">
        <v>10.7</v>
      </c>
      <c r="AM11" s="629"/>
      <c r="AN11" s="629"/>
      <c r="AO11" s="630"/>
      <c r="AP11" s="620" t="s">
        <v>257</v>
      </c>
      <c r="AQ11" s="621"/>
      <c r="AR11" s="621"/>
      <c r="AS11" s="621"/>
      <c r="AT11" s="621"/>
      <c r="AU11" s="621"/>
      <c r="AV11" s="621"/>
      <c r="AW11" s="621"/>
      <c r="AX11" s="621"/>
      <c r="AY11" s="621"/>
      <c r="AZ11" s="621"/>
      <c r="BA11" s="621"/>
      <c r="BB11" s="621"/>
      <c r="BC11" s="621"/>
      <c r="BD11" s="621"/>
      <c r="BE11" s="621"/>
      <c r="BF11" s="622"/>
      <c r="BG11" s="623">
        <v>143091</v>
      </c>
      <c r="BH11" s="624"/>
      <c r="BI11" s="624"/>
      <c r="BJ11" s="624"/>
      <c r="BK11" s="624"/>
      <c r="BL11" s="624"/>
      <c r="BM11" s="624"/>
      <c r="BN11" s="625"/>
      <c r="BO11" s="626">
        <v>2.2999999999999998</v>
      </c>
      <c r="BP11" s="626"/>
      <c r="BQ11" s="626"/>
      <c r="BR11" s="626"/>
      <c r="BS11" s="627">
        <v>36743</v>
      </c>
      <c r="BT11" s="627"/>
      <c r="BU11" s="627"/>
      <c r="BV11" s="627"/>
      <c r="BW11" s="627"/>
      <c r="BX11" s="627"/>
      <c r="BY11" s="627"/>
      <c r="BZ11" s="627"/>
      <c r="CA11" s="627"/>
      <c r="CB11" s="631"/>
      <c r="CD11" s="620" t="s">
        <v>258</v>
      </c>
      <c r="CE11" s="621"/>
      <c r="CF11" s="621"/>
      <c r="CG11" s="621"/>
      <c r="CH11" s="621"/>
      <c r="CI11" s="621"/>
      <c r="CJ11" s="621"/>
      <c r="CK11" s="621"/>
      <c r="CL11" s="621"/>
      <c r="CM11" s="621"/>
      <c r="CN11" s="621"/>
      <c r="CO11" s="621"/>
      <c r="CP11" s="621"/>
      <c r="CQ11" s="622"/>
      <c r="CR11" s="623">
        <v>115658</v>
      </c>
      <c r="CS11" s="624"/>
      <c r="CT11" s="624"/>
      <c r="CU11" s="624"/>
      <c r="CV11" s="624"/>
      <c r="CW11" s="624"/>
      <c r="CX11" s="624"/>
      <c r="CY11" s="625"/>
      <c r="CZ11" s="626">
        <v>0.6</v>
      </c>
      <c r="DA11" s="626"/>
      <c r="DB11" s="626"/>
      <c r="DC11" s="626"/>
      <c r="DD11" s="632">
        <v>58024</v>
      </c>
      <c r="DE11" s="624"/>
      <c r="DF11" s="624"/>
      <c r="DG11" s="624"/>
      <c r="DH11" s="624"/>
      <c r="DI11" s="624"/>
      <c r="DJ11" s="624"/>
      <c r="DK11" s="624"/>
      <c r="DL11" s="624"/>
      <c r="DM11" s="624"/>
      <c r="DN11" s="624"/>
      <c r="DO11" s="624"/>
      <c r="DP11" s="625"/>
      <c r="DQ11" s="632">
        <v>73944</v>
      </c>
      <c r="DR11" s="624"/>
      <c r="DS11" s="624"/>
      <c r="DT11" s="624"/>
      <c r="DU11" s="624"/>
      <c r="DV11" s="624"/>
      <c r="DW11" s="624"/>
      <c r="DX11" s="624"/>
      <c r="DY11" s="624"/>
      <c r="DZ11" s="624"/>
      <c r="EA11" s="624"/>
      <c r="EB11" s="624"/>
      <c r="EC11" s="633"/>
    </row>
    <row r="12" spans="2:143" ht="11.25" customHeight="1" x14ac:dyDescent="0.15">
      <c r="B12" s="620" t="s">
        <v>259</v>
      </c>
      <c r="C12" s="621"/>
      <c r="D12" s="621"/>
      <c r="E12" s="621"/>
      <c r="F12" s="621"/>
      <c r="G12" s="621"/>
      <c r="H12" s="621"/>
      <c r="I12" s="621"/>
      <c r="J12" s="621"/>
      <c r="K12" s="621"/>
      <c r="L12" s="621"/>
      <c r="M12" s="621"/>
      <c r="N12" s="621"/>
      <c r="O12" s="621"/>
      <c r="P12" s="621"/>
      <c r="Q12" s="622"/>
      <c r="R12" s="623">
        <v>5295</v>
      </c>
      <c r="S12" s="624"/>
      <c r="T12" s="624"/>
      <c r="U12" s="624"/>
      <c r="V12" s="624"/>
      <c r="W12" s="624"/>
      <c r="X12" s="624"/>
      <c r="Y12" s="625"/>
      <c r="Z12" s="626">
        <v>0</v>
      </c>
      <c r="AA12" s="626"/>
      <c r="AB12" s="626"/>
      <c r="AC12" s="626"/>
      <c r="AD12" s="627">
        <v>5295</v>
      </c>
      <c r="AE12" s="627"/>
      <c r="AF12" s="627"/>
      <c r="AG12" s="627"/>
      <c r="AH12" s="627"/>
      <c r="AI12" s="627"/>
      <c r="AJ12" s="627"/>
      <c r="AK12" s="627"/>
      <c r="AL12" s="628">
        <v>0</v>
      </c>
      <c r="AM12" s="629"/>
      <c r="AN12" s="629"/>
      <c r="AO12" s="630"/>
      <c r="AP12" s="620" t="s">
        <v>260</v>
      </c>
      <c r="AQ12" s="621"/>
      <c r="AR12" s="621"/>
      <c r="AS12" s="621"/>
      <c r="AT12" s="621"/>
      <c r="AU12" s="621"/>
      <c r="AV12" s="621"/>
      <c r="AW12" s="621"/>
      <c r="AX12" s="621"/>
      <c r="AY12" s="621"/>
      <c r="AZ12" s="621"/>
      <c r="BA12" s="621"/>
      <c r="BB12" s="621"/>
      <c r="BC12" s="621"/>
      <c r="BD12" s="621"/>
      <c r="BE12" s="621"/>
      <c r="BF12" s="622"/>
      <c r="BG12" s="623">
        <v>2398542</v>
      </c>
      <c r="BH12" s="624"/>
      <c r="BI12" s="624"/>
      <c r="BJ12" s="624"/>
      <c r="BK12" s="624"/>
      <c r="BL12" s="624"/>
      <c r="BM12" s="624"/>
      <c r="BN12" s="625"/>
      <c r="BO12" s="626">
        <v>38.5</v>
      </c>
      <c r="BP12" s="626"/>
      <c r="BQ12" s="626"/>
      <c r="BR12" s="626"/>
      <c r="BS12" s="627" t="s">
        <v>178</v>
      </c>
      <c r="BT12" s="627"/>
      <c r="BU12" s="627"/>
      <c r="BV12" s="627"/>
      <c r="BW12" s="627"/>
      <c r="BX12" s="627"/>
      <c r="BY12" s="627"/>
      <c r="BZ12" s="627"/>
      <c r="CA12" s="627"/>
      <c r="CB12" s="631"/>
      <c r="CD12" s="620" t="s">
        <v>261</v>
      </c>
      <c r="CE12" s="621"/>
      <c r="CF12" s="621"/>
      <c r="CG12" s="621"/>
      <c r="CH12" s="621"/>
      <c r="CI12" s="621"/>
      <c r="CJ12" s="621"/>
      <c r="CK12" s="621"/>
      <c r="CL12" s="621"/>
      <c r="CM12" s="621"/>
      <c r="CN12" s="621"/>
      <c r="CO12" s="621"/>
      <c r="CP12" s="621"/>
      <c r="CQ12" s="622"/>
      <c r="CR12" s="623">
        <v>75396</v>
      </c>
      <c r="CS12" s="624"/>
      <c r="CT12" s="624"/>
      <c r="CU12" s="624"/>
      <c r="CV12" s="624"/>
      <c r="CW12" s="624"/>
      <c r="CX12" s="624"/>
      <c r="CY12" s="625"/>
      <c r="CZ12" s="626">
        <v>0.4</v>
      </c>
      <c r="DA12" s="626"/>
      <c r="DB12" s="626"/>
      <c r="DC12" s="626"/>
      <c r="DD12" s="632">
        <v>4517</v>
      </c>
      <c r="DE12" s="624"/>
      <c r="DF12" s="624"/>
      <c r="DG12" s="624"/>
      <c r="DH12" s="624"/>
      <c r="DI12" s="624"/>
      <c r="DJ12" s="624"/>
      <c r="DK12" s="624"/>
      <c r="DL12" s="624"/>
      <c r="DM12" s="624"/>
      <c r="DN12" s="624"/>
      <c r="DO12" s="624"/>
      <c r="DP12" s="625"/>
      <c r="DQ12" s="632">
        <v>66488</v>
      </c>
      <c r="DR12" s="624"/>
      <c r="DS12" s="624"/>
      <c r="DT12" s="624"/>
      <c r="DU12" s="624"/>
      <c r="DV12" s="624"/>
      <c r="DW12" s="624"/>
      <c r="DX12" s="624"/>
      <c r="DY12" s="624"/>
      <c r="DZ12" s="624"/>
      <c r="EA12" s="624"/>
      <c r="EB12" s="624"/>
      <c r="EC12" s="633"/>
    </row>
    <row r="13" spans="2:143" ht="11.25" customHeight="1" x14ac:dyDescent="0.15">
      <c r="B13" s="620" t="s">
        <v>262</v>
      </c>
      <c r="C13" s="621"/>
      <c r="D13" s="621"/>
      <c r="E13" s="621"/>
      <c r="F13" s="621"/>
      <c r="G13" s="621"/>
      <c r="H13" s="621"/>
      <c r="I13" s="621"/>
      <c r="J13" s="621"/>
      <c r="K13" s="621"/>
      <c r="L13" s="621"/>
      <c r="M13" s="621"/>
      <c r="N13" s="621"/>
      <c r="O13" s="621"/>
      <c r="P13" s="621"/>
      <c r="Q13" s="622"/>
      <c r="R13" s="623" t="s">
        <v>178</v>
      </c>
      <c r="S13" s="624"/>
      <c r="T13" s="624"/>
      <c r="U13" s="624"/>
      <c r="V13" s="624"/>
      <c r="W13" s="624"/>
      <c r="X13" s="624"/>
      <c r="Y13" s="625"/>
      <c r="Z13" s="626" t="s">
        <v>178</v>
      </c>
      <c r="AA13" s="626"/>
      <c r="AB13" s="626"/>
      <c r="AC13" s="626"/>
      <c r="AD13" s="627" t="s">
        <v>140</v>
      </c>
      <c r="AE13" s="627"/>
      <c r="AF13" s="627"/>
      <c r="AG13" s="627"/>
      <c r="AH13" s="627"/>
      <c r="AI13" s="627"/>
      <c r="AJ13" s="627"/>
      <c r="AK13" s="627"/>
      <c r="AL13" s="628" t="s">
        <v>140</v>
      </c>
      <c r="AM13" s="629"/>
      <c r="AN13" s="629"/>
      <c r="AO13" s="630"/>
      <c r="AP13" s="620" t="s">
        <v>263</v>
      </c>
      <c r="AQ13" s="621"/>
      <c r="AR13" s="621"/>
      <c r="AS13" s="621"/>
      <c r="AT13" s="621"/>
      <c r="AU13" s="621"/>
      <c r="AV13" s="621"/>
      <c r="AW13" s="621"/>
      <c r="AX13" s="621"/>
      <c r="AY13" s="621"/>
      <c r="AZ13" s="621"/>
      <c r="BA13" s="621"/>
      <c r="BB13" s="621"/>
      <c r="BC13" s="621"/>
      <c r="BD13" s="621"/>
      <c r="BE13" s="621"/>
      <c r="BF13" s="622"/>
      <c r="BG13" s="623">
        <v>2393173</v>
      </c>
      <c r="BH13" s="624"/>
      <c r="BI13" s="624"/>
      <c r="BJ13" s="624"/>
      <c r="BK13" s="624"/>
      <c r="BL13" s="624"/>
      <c r="BM13" s="624"/>
      <c r="BN13" s="625"/>
      <c r="BO13" s="626">
        <v>38.4</v>
      </c>
      <c r="BP13" s="626"/>
      <c r="BQ13" s="626"/>
      <c r="BR13" s="626"/>
      <c r="BS13" s="627" t="s">
        <v>140</v>
      </c>
      <c r="BT13" s="627"/>
      <c r="BU13" s="627"/>
      <c r="BV13" s="627"/>
      <c r="BW13" s="627"/>
      <c r="BX13" s="627"/>
      <c r="BY13" s="627"/>
      <c r="BZ13" s="627"/>
      <c r="CA13" s="627"/>
      <c r="CB13" s="631"/>
      <c r="CD13" s="620" t="s">
        <v>264</v>
      </c>
      <c r="CE13" s="621"/>
      <c r="CF13" s="621"/>
      <c r="CG13" s="621"/>
      <c r="CH13" s="621"/>
      <c r="CI13" s="621"/>
      <c r="CJ13" s="621"/>
      <c r="CK13" s="621"/>
      <c r="CL13" s="621"/>
      <c r="CM13" s="621"/>
      <c r="CN13" s="621"/>
      <c r="CO13" s="621"/>
      <c r="CP13" s="621"/>
      <c r="CQ13" s="622"/>
      <c r="CR13" s="623">
        <v>1957499</v>
      </c>
      <c r="CS13" s="624"/>
      <c r="CT13" s="624"/>
      <c r="CU13" s="624"/>
      <c r="CV13" s="624"/>
      <c r="CW13" s="624"/>
      <c r="CX13" s="624"/>
      <c r="CY13" s="625"/>
      <c r="CZ13" s="626">
        <v>9.8000000000000007</v>
      </c>
      <c r="DA13" s="626"/>
      <c r="DB13" s="626"/>
      <c r="DC13" s="626"/>
      <c r="DD13" s="632">
        <v>816430</v>
      </c>
      <c r="DE13" s="624"/>
      <c r="DF13" s="624"/>
      <c r="DG13" s="624"/>
      <c r="DH13" s="624"/>
      <c r="DI13" s="624"/>
      <c r="DJ13" s="624"/>
      <c r="DK13" s="624"/>
      <c r="DL13" s="624"/>
      <c r="DM13" s="624"/>
      <c r="DN13" s="624"/>
      <c r="DO13" s="624"/>
      <c r="DP13" s="625"/>
      <c r="DQ13" s="632">
        <v>1413328</v>
      </c>
      <c r="DR13" s="624"/>
      <c r="DS13" s="624"/>
      <c r="DT13" s="624"/>
      <c r="DU13" s="624"/>
      <c r="DV13" s="624"/>
      <c r="DW13" s="624"/>
      <c r="DX13" s="624"/>
      <c r="DY13" s="624"/>
      <c r="DZ13" s="624"/>
      <c r="EA13" s="624"/>
      <c r="EB13" s="624"/>
      <c r="EC13" s="633"/>
    </row>
    <row r="14" spans="2:143" ht="11.25" customHeight="1" x14ac:dyDescent="0.15">
      <c r="B14" s="620" t="s">
        <v>265</v>
      </c>
      <c r="C14" s="621"/>
      <c r="D14" s="621"/>
      <c r="E14" s="621"/>
      <c r="F14" s="621"/>
      <c r="G14" s="621"/>
      <c r="H14" s="621"/>
      <c r="I14" s="621"/>
      <c r="J14" s="621"/>
      <c r="K14" s="621"/>
      <c r="L14" s="621"/>
      <c r="M14" s="621"/>
      <c r="N14" s="621"/>
      <c r="O14" s="621"/>
      <c r="P14" s="621"/>
      <c r="Q14" s="622"/>
      <c r="R14" s="623">
        <v>463</v>
      </c>
      <c r="S14" s="624"/>
      <c r="T14" s="624"/>
      <c r="U14" s="624"/>
      <c r="V14" s="624"/>
      <c r="W14" s="624"/>
      <c r="X14" s="624"/>
      <c r="Y14" s="625"/>
      <c r="Z14" s="626">
        <v>0</v>
      </c>
      <c r="AA14" s="626"/>
      <c r="AB14" s="626"/>
      <c r="AC14" s="626"/>
      <c r="AD14" s="627">
        <v>463</v>
      </c>
      <c r="AE14" s="627"/>
      <c r="AF14" s="627"/>
      <c r="AG14" s="627"/>
      <c r="AH14" s="627"/>
      <c r="AI14" s="627"/>
      <c r="AJ14" s="627"/>
      <c r="AK14" s="627"/>
      <c r="AL14" s="628">
        <v>0</v>
      </c>
      <c r="AM14" s="629"/>
      <c r="AN14" s="629"/>
      <c r="AO14" s="630"/>
      <c r="AP14" s="620" t="s">
        <v>266</v>
      </c>
      <c r="AQ14" s="621"/>
      <c r="AR14" s="621"/>
      <c r="AS14" s="621"/>
      <c r="AT14" s="621"/>
      <c r="AU14" s="621"/>
      <c r="AV14" s="621"/>
      <c r="AW14" s="621"/>
      <c r="AX14" s="621"/>
      <c r="AY14" s="621"/>
      <c r="AZ14" s="621"/>
      <c r="BA14" s="621"/>
      <c r="BB14" s="621"/>
      <c r="BC14" s="621"/>
      <c r="BD14" s="621"/>
      <c r="BE14" s="621"/>
      <c r="BF14" s="622"/>
      <c r="BG14" s="623">
        <v>225670</v>
      </c>
      <c r="BH14" s="624"/>
      <c r="BI14" s="624"/>
      <c r="BJ14" s="624"/>
      <c r="BK14" s="624"/>
      <c r="BL14" s="624"/>
      <c r="BM14" s="624"/>
      <c r="BN14" s="625"/>
      <c r="BO14" s="626">
        <v>3.6</v>
      </c>
      <c r="BP14" s="626"/>
      <c r="BQ14" s="626"/>
      <c r="BR14" s="626"/>
      <c r="BS14" s="627" t="s">
        <v>178</v>
      </c>
      <c r="BT14" s="627"/>
      <c r="BU14" s="627"/>
      <c r="BV14" s="627"/>
      <c r="BW14" s="627"/>
      <c r="BX14" s="627"/>
      <c r="BY14" s="627"/>
      <c r="BZ14" s="627"/>
      <c r="CA14" s="627"/>
      <c r="CB14" s="631"/>
      <c r="CD14" s="620" t="s">
        <v>267</v>
      </c>
      <c r="CE14" s="621"/>
      <c r="CF14" s="621"/>
      <c r="CG14" s="621"/>
      <c r="CH14" s="621"/>
      <c r="CI14" s="621"/>
      <c r="CJ14" s="621"/>
      <c r="CK14" s="621"/>
      <c r="CL14" s="621"/>
      <c r="CM14" s="621"/>
      <c r="CN14" s="621"/>
      <c r="CO14" s="621"/>
      <c r="CP14" s="621"/>
      <c r="CQ14" s="622"/>
      <c r="CR14" s="623">
        <v>918518</v>
      </c>
      <c r="CS14" s="624"/>
      <c r="CT14" s="624"/>
      <c r="CU14" s="624"/>
      <c r="CV14" s="624"/>
      <c r="CW14" s="624"/>
      <c r="CX14" s="624"/>
      <c r="CY14" s="625"/>
      <c r="CZ14" s="626">
        <v>4.5999999999999996</v>
      </c>
      <c r="DA14" s="626"/>
      <c r="DB14" s="626"/>
      <c r="DC14" s="626"/>
      <c r="DD14" s="632">
        <v>239112</v>
      </c>
      <c r="DE14" s="624"/>
      <c r="DF14" s="624"/>
      <c r="DG14" s="624"/>
      <c r="DH14" s="624"/>
      <c r="DI14" s="624"/>
      <c r="DJ14" s="624"/>
      <c r="DK14" s="624"/>
      <c r="DL14" s="624"/>
      <c r="DM14" s="624"/>
      <c r="DN14" s="624"/>
      <c r="DO14" s="624"/>
      <c r="DP14" s="625"/>
      <c r="DQ14" s="632">
        <v>785095</v>
      </c>
      <c r="DR14" s="624"/>
      <c r="DS14" s="624"/>
      <c r="DT14" s="624"/>
      <c r="DU14" s="624"/>
      <c r="DV14" s="624"/>
      <c r="DW14" s="624"/>
      <c r="DX14" s="624"/>
      <c r="DY14" s="624"/>
      <c r="DZ14" s="624"/>
      <c r="EA14" s="624"/>
      <c r="EB14" s="624"/>
      <c r="EC14" s="633"/>
    </row>
    <row r="15" spans="2:143" ht="11.25" customHeight="1" x14ac:dyDescent="0.15">
      <c r="B15" s="620" t="s">
        <v>268</v>
      </c>
      <c r="C15" s="621"/>
      <c r="D15" s="621"/>
      <c r="E15" s="621"/>
      <c r="F15" s="621"/>
      <c r="G15" s="621"/>
      <c r="H15" s="621"/>
      <c r="I15" s="621"/>
      <c r="J15" s="621"/>
      <c r="K15" s="621"/>
      <c r="L15" s="621"/>
      <c r="M15" s="621"/>
      <c r="N15" s="621"/>
      <c r="O15" s="621"/>
      <c r="P15" s="621"/>
      <c r="Q15" s="622"/>
      <c r="R15" s="623" t="s">
        <v>178</v>
      </c>
      <c r="S15" s="624"/>
      <c r="T15" s="624"/>
      <c r="U15" s="624"/>
      <c r="V15" s="624"/>
      <c r="W15" s="624"/>
      <c r="X15" s="624"/>
      <c r="Y15" s="625"/>
      <c r="Z15" s="626" t="s">
        <v>178</v>
      </c>
      <c r="AA15" s="626"/>
      <c r="AB15" s="626"/>
      <c r="AC15" s="626"/>
      <c r="AD15" s="627" t="s">
        <v>140</v>
      </c>
      <c r="AE15" s="627"/>
      <c r="AF15" s="627"/>
      <c r="AG15" s="627"/>
      <c r="AH15" s="627"/>
      <c r="AI15" s="627"/>
      <c r="AJ15" s="627"/>
      <c r="AK15" s="627"/>
      <c r="AL15" s="628" t="s">
        <v>178</v>
      </c>
      <c r="AM15" s="629"/>
      <c r="AN15" s="629"/>
      <c r="AO15" s="630"/>
      <c r="AP15" s="620" t="s">
        <v>269</v>
      </c>
      <c r="AQ15" s="621"/>
      <c r="AR15" s="621"/>
      <c r="AS15" s="621"/>
      <c r="AT15" s="621"/>
      <c r="AU15" s="621"/>
      <c r="AV15" s="621"/>
      <c r="AW15" s="621"/>
      <c r="AX15" s="621"/>
      <c r="AY15" s="621"/>
      <c r="AZ15" s="621"/>
      <c r="BA15" s="621"/>
      <c r="BB15" s="621"/>
      <c r="BC15" s="621"/>
      <c r="BD15" s="621"/>
      <c r="BE15" s="621"/>
      <c r="BF15" s="622"/>
      <c r="BG15" s="623">
        <v>440126</v>
      </c>
      <c r="BH15" s="624"/>
      <c r="BI15" s="624"/>
      <c r="BJ15" s="624"/>
      <c r="BK15" s="624"/>
      <c r="BL15" s="624"/>
      <c r="BM15" s="624"/>
      <c r="BN15" s="625"/>
      <c r="BO15" s="626">
        <v>7.1</v>
      </c>
      <c r="BP15" s="626"/>
      <c r="BQ15" s="626"/>
      <c r="BR15" s="626"/>
      <c r="BS15" s="627" t="s">
        <v>178</v>
      </c>
      <c r="BT15" s="627"/>
      <c r="BU15" s="627"/>
      <c r="BV15" s="627"/>
      <c r="BW15" s="627"/>
      <c r="BX15" s="627"/>
      <c r="BY15" s="627"/>
      <c r="BZ15" s="627"/>
      <c r="CA15" s="627"/>
      <c r="CB15" s="631"/>
      <c r="CD15" s="620" t="s">
        <v>270</v>
      </c>
      <c r="CE15" s="621"/>
      <c r="CF15" s="621"/>
      <c r="CG15" s="621"/>
      <c r="CH15" s="621"/>
      <c r="CI15" s="621"/>
      <c r="CJ15" s="621"/>
      <c r="CK15" s="621"/>
      <c r="CL15" s="621"/>
      <c r="CM15" s="621"/>
      <c r="CN15" s="621"/>
      <c r="CO15" s="621"/>
      <c r="CP15" s="621"/>
      <c r="CQ15" s="622"/>
      <c r="CR15" s="623">
        <v>1490548</v>
      </c>
      <c r="CS15" s="624"/>
      <c r="CT15" s="624"/>
      <c r="CU15" s="624"/>
      <c r="CV15" s="624"/>
      <c r="CW15" s="624"/>
      <c r="CX15" s="624"/>
      <c r="CY15" s="625"/>
      <c r="CZ15" s="626">
        <v>7.5</v>
      </c>
      <c r="DA15" s="626"/>
      <c r="DB15" s="626"/>
      <c r="DC15" s="626"/>
      <c r="DD15" s="632">
        <v>202288</v>
      </c>
      <c r="DE15" s="624"/>
      <c r="DF15" s="624"/>
      <c r="DG15" s="624"/>
      <c r="DH15" s="624"/>
      <c r="DI15" s="624"/>
      <c r="DJ15" s="624"/>
      <c r="DK15" s="624"/>
      <c r="DL15" s="624"/>
      <c r="DM15" s="624"/>
      <c r="DN15" s="624"/>
      <c r="DO15" s="624"/>
      <c r="DP15" s="625"/>
      <c r="DQ15" s="632">
        <v>1165131</v>
      </c>
      <c r="DR15" s="624"/>
      <c r="DS15" s="624"/>
      <c r="DT15" s="624"/>
      <c r="DU15" s="624"/>
      <c r="DV15" s="624"/>
      <c r="DW15" s="624"/>
      <c r="DX15" s="624"/>
      <c r="DY15" s="624"/>
      <c r="DZ15" s="624"/>
      <c r="EA15" s="624"/>
      <c r="EB15" s="624"/>
      <c r="EC15" s="633"/>
    </row>
    <row r="16" spans="2:143" ht="11.25" customHeight="1" x14ac:dyDescent="0.15">
      <c r="B16" s="620" t="s">
        <v>271</v>
      </c>
      <c r="C16" s="621"/>
      <c r="D16" s="621"/>
      <c r="E16" s="621"/>
      <c r="F16" s="621"/>
      <c r="G16" s="621"/>
      <c r="H16" s="621"/>
      <c r="I16" s="621"/>
      <c r="J16" s="621"/>
      <c r="K16" s="621"/>
      <c r="L16" s="621"/>
      <c r="M16" s="621"/>
      <c r="N16" s="621"/>
      <c r="O16" s="621"/>
      <c r="P16" s="621"/>
      <c r="Q16" s="622"/>
      <c r="R16" s="623">
        <v>13358</v>
      </c>
      <c r="S16" s="624"/>
      <c r="T16" s="624"/>
      <c r="U16" s="624"/>
      <c r="V16" s="624"/>
      <c r="W16" s="624"/>
      <c r="X16" s="624"/>
      <c r="Y16" s="625"/>
      <c r="Z16" s="626">
        <v>0.1</v>
      </c>
      <c r="AA16" s="626"/>
      <c r="AB16" s="626"/>
      <c r="AC16" s="626"/>
      <c r="AD16" s="627">
        <v>13358</v>
      </c>
      <c r="AE16" s="627"/>
      <c r="AF16" s="627"/>
      <c r="AG16" s="627"/>
      <c r="AH16" s="627"/>
      <c r="AI16" s="627"/>
      <c r="AJ16" s="627"/>
      <c r="AK16" s="627"/>
      <c r="AL16" s="628">
        <v>0.1</v>
      </c>
      <c r="AM16" s="629"/>
      <c r="AN16" s="629"/>
      <c r="AO16" s="630"/>
      <c r="AP16" s="620" t="s">
        <v>272</v>
      </c>
      <c r="AQ16" s="621"/>
      <c r="AR16" s="621"/>
      <c r="AS16" s="621"/>
      <c r="AT16" s="621"/>
      <c r="AU16" s="621"/>
      <c r="AV16" s="621"/>
      <c r="AW16" s="621"/>
      <c r="AX16" s="621"/>
      <c r="AY16" s="621"/>
      <c r="AZ16" s="621"/>
      <c r="BA16" s="621"/>
      <c r="BB16" s="621"/>
      <c r="BC16" s="621"/>
      <c r="BD16" s="621"/>
      <c r="BE16" s="621"/>
      <c r="BF16" s="622"/>
      <c r="BG16" s="623" t="s">
        <v>178</v>
      </c>
      <c r="BH16" s="624"/>
      <c r="BI16" s="624"/>
      <c r="BJ16" s="624"/>
      <c r="BK16" s="624"/>
      <c r="BL16" s="624"/>
      <c r="BM16" s="624"/>
      <c r="BN16" s="625"/>
      <c r="BO16" s="626" t="s">
        <v>178</v>
      </c>
      <c r="BP16" s="626"/>
      <c r="BQ16" s="626"/>
      <c r="BR16" s="626"/>
      <c r="BS16" s="627" t="s">
        <v>178</v>
      </c>
      <c r="BT16" s="627"/>
      <c r="BU16" s="627"/>
      <c r="BV16" s="627"/>
      <c r="BW16" s="627"/>
      <c r="BX16" s="627"/>
      <c r="BY16" s="627"/>
      <c r="BZ16" s="627"/>
      <c r="CA16" s="627"/>
      <c r="CB16" s="631"/>
      <c r="CD16" s="620" t="s">
        <v>273</v>
      </c>
      <c r="CE16" s="621"/>
      <c r="CF16" s="621"/>
      <c r="CG16" s="621"/>
      <c r="CH16" s="621"/>
      <c r="CI16" s="621"/>
      <c r="CJ16" s="621"/>
      <c r="CK16" s="621"/>
      <c r="CL16" s="621"/>
      <c r="CM16" s="621"/>
      <c r="CN16" s="621"/>
      <c r="CO16" s="621"/>
      <c r="CP16" s="621"/>
      <c r="CQ16" s="622"/>
      <c r="CR16" s="623" t="s">
        <v>243</v>
      </c>
      <c r="CS16" s="624"/>
      <c r="CT16" s="624"/>
      <c r="CU16" s="624"/>
      <c r="CV16" s="624"/>
      <c r="CW16" s="624"/>
      <c r="CX16" s="624"/>
      <c r="CY16" s="625"/>
      <c r="CZ16" s="626" t="s">
        <v>243</v>
      </c>
      <c r="DA16" s="626"/>
      <c r="DB16" s="626"/>
      <c r="DC16" s="626"/>
      <c r="DD16" s="632" t="s">
        <v>140</v>
      </c>
      <c r="DE16" s="624"/>
      <c r="DF16" s="624"/>
      <c r="DG16" s="624"/>
      <c r="DH16" s="624"/>
      <c r="DI16" s="624"/>
      <c r="DJ16" s="624"/>
      <c r="DK16" s="624"/>
      <c r="DL16" s="624"/>
      <c r="DM16" s="624"/>
      <c r="DN16" s="624"/>
      <c r="DO16" s="624"/>
      <c r="DP16" s="625"/>
      <c r="DQ16" s="632" t="s">
        <v>178</v>
      </c>
      <c r="DR16" s="624"/>
      <c r="DS16" s="624"/>
      <c r="DT16" s="624"/>
      <c r="DU16" s="624"/>
      <c r="DV16" s="624"/>
      <c r="DW16" s="624"/>
      <c r="DX16" s="624"/>
      <c r="DY16" s="624"/>
      <c r="DZ16" s="624"/>
      <c r="EA16" s="624"/>
      <c r="EB16" s="624"/>
      <c r="EC16" s="633"/>
    </row>
    <row r="17" spans="2:133" ht="11.25" customHeight="1" x14ac:dyDescent="0.15">
      <c r="B17" s="620" t="s">
        <v>274</v>
      </c>
      <c r="C17" s="621"/>
      <c r="D17" s="621"/>
      <c r="E17" s="621"/>
      <c r="F17" s="621"/>
      <c r="G17" s="621"/>
      <c r="H17" s="621"/>
      <c r="I17" s="621"/>
      <c r="J17" s="621"/>
      <c r="K17" s="621"/>
      <c r="L17" s="621"/>
      <c r="M17" s="621"/>
      <c r="N17" s="621"/>
      <c r="O17" s="621"/>
      <c r="P17" s="621"/>
      <c r="Q17" s="622"/>
      <c r="R17" s="623">
        <v>53862</v>
      </c>
      <c r="S17" s="624"/>
      <c r="T17" s="624"/>
      <c r="U17" s="624"/>
      <c r="V17" s="624"/>
      <c r="W17" s="624"/>
      <c r="X17" s="624"/>
      <c r="Y17" s="625"/>
      <c r="Z17" s="626">
        <v>0.3</v>
      </c>
      <c r="AA17" s="626"/>
      <c r="AB17" s="626"/>
      <c r="AC17" s="626"/>
      <c r="AD17" s="627">
        <v>53862</v>
      </c>
      <c r="AE17" s="627"/>
      <c r="AF17" s="627"/>
      <c r="AG17" s="627"/>
      <c r="AH17" s="627"/>
      <c r="AI17" s="627"/>
      <c r="AJ17" s="627"/>
      <c r="AK17" s="627"/>
      <c r="AL17" s="628">
        <v>0.5</v>
      </c>
      <c r="AM17" s="629"/>
      <c r="AN17" s="629"/>
      <c r="AO17" s="630"/>
      <c r="AP17" s="620" t="s">
        <v>275</v>
      </c>
      <c r="AQ17" s="621"/>
      <c r="AR17" s="621"/>
      <c r="AS17" s="621"/>
      <c r="AT17" s="621"/>
      <c r="AU17" s="621"/>
      <c r="AV17" s="621"/>
      <c r="AW17" s="621"/>
      <c r="AX17" s="621"/>
      <c r="AY17" s="621"/>
      <c r="AZ17" s="621"/>
      <c r="BA17" s="621"/>
      <c r="BB17" s="621"/>
      <c r="BC17" s="621"/>
      <c r="BD17" s="621"/>
      <c r="BE17" s="621"/>
      <c r="BF17" s="622"/>
      <c r="BG17" s="623" t="s">
        <v>178</v>
      </c>
      <c r="BH17" s="624"/>
      <c r="BI17" s="624"/>
      <c r="BJ17" s="624"/>
      <c r="BK17" s="624"/>
      <c r="BL17" s="624"/>
      <c r="BM17" s="624"/>
      <c r="BN17" s="625"/>
      <c r="BO17" s="626" t="s">
        <v>178</v>
      </c>
      <c r="BP17" s="626"/>
      <c r="BQ17" s="626"/>
      <c r="BR17" s="626"/>
      <c r="BS17" s="627" t="s">
        <v>243</v>
      </c>
      <c r="BT17" s="627"/>
      <c r="BU17" s="627"/>
      <c r="BV17" s="627"/>
      <c r="BW17" s="627"/>
      <c r="BX17" s="627"/>
      <c r="BY17" s="627"/>
      <c r="BZ17" s="627"/>
      <c r="CA17" s="627"/>
      <c r="CB17" s="631"/>
      <c r="CD17" s="620" t="s">
        <v>276</v>
      </c>
      <c r="CE17" s="621"/>
      <c r="CF17" s="621"/>
      <c r="CG17" s="621"/>
      <c r="CH17" s="621"/>
      <c r="CI17" s="621"/>
      <c r="CJ17" s="621"/>
      <c r="CK17" s="621"/>
      <c r="CL17" s="621"/>
      <c r="CM17" s="621"/>
      <c r="CN17" s="621"/>
      <c r="CO17" s="621"/>
      <c r="CP17" s="621"/>
      <c r="CQ17" s="622"/>
      <c r="CR17" s="623">
        <v>1321858</v>
      </c>
      <c r="CS17" s="624"/>
      <c r="CT17" s="624"/>
      <c r="CU17" s="624"/>
      <c r="CV17" s="624"/>
      <c r="CW17" s="624"/>
      <c r="CX17" s="624"/>
      <c r="CY17" s="625"/>
      <c r="CZ17" s="626">
        <v>6.6</v>
      </c>
      <c r="DA17" s="626"/>
      <c r="DB17" s="626"/>
      <c r="DC17" s="626"/>
      <c r="DD17" s="632" t="s">
        <v>178</v>
      </c>
      <c r="DE17" s="624"/>
      <c r="DF17" s="624"/>
      <c r="DG17" s="624"/>
      <c r="DH17" s="624"/>
      <c r="DI17" s="624"/>
      <c r="DJ17" s="624"/>
      <c r="DK17" s="624"/>
      <c r="DL17" s="624"/>
      <c r="DM17" s="624"/>
      <c r="DN17" s="624"/>
      <c r="DO17" s="624"/>
      <c r="DP17" s="625"/>
      <c r="DQ17" s="632">
        <v>1321858</v>
      </c>
      <c r="DR17" s="624"/>
      <c r="DS17" s="624"/>
      <c r="DT17" s="624"/>
      <c r="DU17" s="624"/>
      <c r="DV17" s="624"/>
      <c r="DW17" s="624"/>
      <c r="DX17" s="624"/>
      <c r="DY17" s="624"/>
      <c r="DZ17" s="624"/>
      <c r="EA17" s="624"/>
      <c r="EB17" s="624"/>
      <c r="EC17" s="633"/>
    </row>
    <row r="18" spans="2:133" ht="11.25" customHeight="1" x14ac:dyDescent="0.15">
      <c r="B18" s="620" t="s">
        <v>277</v>
      </c>
      <c r="C18" s="621"/>
      <c r="D18" s="621"/>
      <c r="E18" s="621"/>
      <c r="F18" s="621"/>
      <c r="G18" s="621"/>
      <c r="H18" s="621"/>
      <c r="I18" s="621"/>
      <c r="J18" s="621"/>
      <c r="K18" s="621"/>
      <c r="L18" s="621"/>
      <c r="M18" s="621"/>
      <c r="N18" s="621"/>
      <c r="O18" s="621"/>
      <c r="P18" s="621"/>
      <c r="Q18" s="622"/>
      <c r="R18" s="623">
        <v>75849</v>
      </c>
      <c r="S18" s="624"/>
      <c r="T18" s="624"/>
      <c r="U18" s="624"/>
      <c r="V18" s="624"/>
      <c r="W18" s="624"/>
      <c r="X18" s="624"/>
      <c r="Y18" s="625"/>
      <c r="Z18" s="626">
        <v>0.4</v>
      </c>
      <c r="AA18" s="626"/>
      <c r="AB18" s="626"/>
      <c r="AC18" s="626"/>
      <c r="AD18" s="627">
        <v>75849</v>
      </c>
      <c r="AE18" s="627"/>
      <c r="AF18" s="627"/>
      <c r="AG18" s="627"/>
      <c r="AH18" s="627"/>
      <c r="AI18" s="627"/>
      <c r="AJ18" s="627"/>
      <c r="AK18" s="627"/>
      <c r="AL18" s="628">
        <v>0.7</v>
      </c>
      <c r="AM18" s="629"/>
      <c r="AN18" s="629"/>
      <c r="AO18" s="630"/>
      <c r="AP18" s="620" t="s">
        <v>278</v>
      </c>
      <c r="AQ18" s="621"/>
      <c r="AR18" s="621"/>
      <c r="AS18" s="621"/>
      <c r="AT18" s="621"/>
      <c r="AU18" s="621"/>
      <c r="AV18" s="621"/>
      <c r="AW18" s="621"/>
      <c r="AX18" s="621"/>
      <c r="AY18" s="621"/>
      <c r="AZ18" s="621"/>
      <c r="BA18" s="621"/>
      <c r="BB18" s="621"/>
      <c r="BC18" s="621"/>
      <c r="BD18" s="621"/>
      <c r="BE18" s="621"/>
      <c r="BF18" s="622"/>
      <c r="BG18" s="623" t="s">
        <v>140</v>
      </c>
      <c r="BH18" s="624"/>
      <c r="BI18" s="624"/>
      <c r="BJ18" s="624"/>
      <c r="BK18" s="624"/>
      <c r="BL18" s="624"/>
      <c r="BM18" s="624"/>
      <c r="BN18" s="625"/>
      <c r="BO18" s="626" t="s">
        <v>243</v>
      </c>
      <c r="BP18" s="626"/>
      <c r="BQ18" s="626"/>
      <c r="BR18" s="626"/>
      <c r="BS18" s="627" t="s">
        <v>178</v>
      </c>
      <c r="BT18" s="627"/>
      <c r="BU18" s="627"/>
      <c r="BV18" s="627"/>
      <c r="BW18" s="627"/>
      <c r="BX18" s="627"/>
      <c r="BY18" s="627"/>
      <c r="BZ18" s="627"/>
      <c r="CA18" s="627"/>
      <c r="CB18" s="631"/>
      <c r="CD18" s="620" t="s">
        <v>279</v>
      </c>
      <c r="CE18" s="621"/>
      <c r="CF18" s="621"/>
      <c r="CG18" s="621"/>
      <c r="CH18" s="621"/>
      <c r="CI18" s="621"/>
      <c r="CJ18" s="621"/>
      <c r="CK18" s="621"/>
      <c r="CL18" s="621"/>
      <c r="CM18" s="621"/>
      <c r="CN18" s="621"/>
      <c r="CO18" s="621"/>
      <c r="CP18" s="621"/>
      <c r="CQ18" s="622"/>
      <c r="CR18" s="623" t="s">
        <v>178</v>
      </c>
      <c r="CS18" s="624"/>
      <c r="CT18" s="624"/>
      <c r="CU18" s="624"/>
      <c r="CV18" s="624"/>
      <c r="CW18" s="624"/>
      <c r="CX18" s="624"/>
      <c r="CY18" s="625"/>
      <c r="CZ18" s="626" t="s">
        <v>178</v>
      </c>
      <c r="DA18" s="626"/>
      <c r="DB18" s="626"/>
      <c r="DC18" s="626"/>
      <c r="DD18" s="632" t="s">
        <v>243</v>
      </c>
      <c r="DE18" s="624"/>
      <c r="DF18" s="624"/>
      <c r="DG18" s="624"/>
      <c r="DH18" s="624"/>
      <c r="DI18" s="624"/>
      <c r="DJ18" s="624"/>
      <c r="DK18" s="624"/>
      <c r="DL18" s="624"/>
      <c r="DM18" s="624"/>
      <c r="DN18" s="624"/>
      <c r="DO18" s="624"/>
      <c r="DP18" s="625"/>
      <c r="DQ18" s="632" t="s">
        <v>178</v>
      </c>
      <c r="DR18" s="624"/>
      <c r="DS18" s="624"/>
      <c r="DT18" s="624"/>
      <c r="DU18" s="624"/>
      <c r="DV18" s="624"/>
      <c r="DW18" s="624"/>
      <c r="DX18" s="624"/>
      <c r="DY18" s="624"/>
      <c r="DZ18" s="624"/>
      <c r="EA18" s="624"/>
      <c r="EB18" s="624"/>
      <c r="EC18" s="633"/>
    </row>
    <row r="19" spans="2:133" ht="11.25" customHeight="1" x14ac:dyDescent="0.15">
      <c r="B19" s="620" t="s">
        <v>280</v>
      </c>
      <c r="C19" s="621"/>
      <c r="D19" s="621"/>
      <c r="E19" s="621"/>
      <c r="F19" s="621"/>
      <c r="G19" s="621"/>
      <c r="H19" s="621"/>
      <c r="I19" s="621"/>
      <c r="J19" s="621"/>
      <c r="K19" s="621"/>
      <c r="L19" s="621"/>
      <c r="M19" s="621"/>
      <c r="N19" s="621"/>
      <c r="O19" s="621"/>
      <c r="P19" s="621"/>
      <c r="Q19" s="622"/>
      <c r="R19" s="623">
        <v>75132</v>
      </c>
      <c r="S19" s="624"/>
      <c r="T19" s="624"/>
      <c r="U19" s="624"/>
      <c r="V19" s="624"/>
      <c r="W19" s="624"/>
      <c r="X19" s="624"/>
      <c r="Y19" s="625"/>
      <c r="Z19" s="626">
        <v>0.4</v>
      </c>
      <c r="AA19" s="626"/>
      <c r="AB19" s="626"/>
      <c r="AC19" s="626"/>
      <c r="AD19" s="627">
        <v>75132</v>
      </c>
      <c r="AE19" s="627"/>
      <c r="AF19" s="627"/>
      <c r="AG19" s="627"/>
      <c r="AH19" s="627"/>
      <c r="AI19" s="627"/>
      <c r="AJ19" s="627"/>
      <c r="AK19" s="627"/>
      <c r="AL19" s="628">
        <v>0.7</v>
      </c>
      <c r="AM19" s="629"/>
      <c r="AN19" s="629"/>
      <c r="AO19" s="630"/>
      <c r="AP19" s="620" t="s">
        <v>281</v>
      </c>
      <c r="AQ19" s="621"/>
      <c r="AR19" s="621"/>
      <c r="AS19" s="621"/>
      <c r="AT19" s="621"/>
      <c r="AU19" s="621"/>
      <c r="AV19" s="621"/>
      <c r="AW19" s="621"/>
      <c r="AX19" s="621"/>
      <c r="AY19" s="621"/>
      <c r="AZ19" s="621"/>
      <c r="BA19" s="621"/>
      <c r="BB19" s="621"/>
      <c r="BC19" s="621"/>
      <c r="BD19" s="621"/>
      <c r="BE19" s="621"/>
      <c r="BF19" s="622"/>
      <c r="BG19" s="623">
        <v>338683</v>
      </c>
      <c r="BH19" s="624"/>
      <c r="BI19" s="624"/>
      <c r="BJ19" s="624"/>
      <c r="BK19" s="624"/>
      <c r="BL19" s="624"/>
      <c r="BM19" s="624"/>
      <c r="BN19" s="625"/>
      <c r="BO19" s="626">
        <v>5.4</v>
      </c>
      <c r="BP19" s="626"/>
      <c r="BQ19" s="626"/>
      <c r="BR19" s="626"/>
      <c r="BS19" s="627" t="s">
        <v>243</v>
      </c>
      <c r="BT19" s="627"/>
      <c r="BU19" s="627"/>
      <c r="BV19" s="627"/>
      <c r="BW19" s="627"/>
      <c r="BX19" s="627"/>
      <c r="BY19" s="627"/>
      <c r="BZ19" s="627"/>
      <c r="CA19" s="627"/>
      <c r="CB19" s="631"/>
      <c r="CD19" s="620" t="s">
        <v>282</v>
      </c>
      <c r="CE19" s="621"/>
      <c r="CF19" s="621"/>
      <c r="CG19" s="621"/>
      <c r="CH19" s="621"/>
      <c r="CI19" s="621"/>
      <c r="CJ19" s="621"/>
      <c r="CK19" s="621"/>
      <c r="CL19" s="621"/>
      <c r="CM19" s="621"/>
      <c r="CN19" s="621"/>
      <c r="CO19" s="621"/>
      <c r="CP19" s="621"/>
      <c r="CQ19" s="622"/>
      <c r="CR19" s="623" t="s">
        <v>243</v>
      </c>
      <c r="CS19" s="624"/>
      <c r="CT19" s="624"/>
      <c r="CU19" s="624"/>
      <c r="CV19" s="624"/>
      <c r="CW19" s="624"/>
      <c r="CX19" s="624"/>
      <c r="CY19" s="625"/>
      <c r="CZ19" s="626" t="s">
        <v>178</v>
      </c>
      <c r="DA19" s="626"/>
      <c r="DB19" s="626"/>
      <c r="DC19" s="626"/>
      <c r="DD19" s="632" t="s">
        <v>178</v>
      </c>
      <c r="DE19" s="624"/>
      <c r="DF19" s="624"/>
      <c r="DG19" s="624"/>
      <c r="DH19" s="624"/>
      <c r="DI19" s="624"/>
      <c r="DJ19" s="624"/>
      <c r="DK19" s="624"/>
      <c r="DL19" s="624"/>
      <c r="DM19" s="624"/>
      <c r="DN19" s="624"/>
      <c r="DO19" s="624"/>
      <c r="DP19" s="625"/>
      <c r="DQ19" s="632" t="s">
        <v>178</v>
      </c>
      <c r="DR19" s="624"/>
      <c r="DS19" s="624"/>
      <c r="DT19" s="624"/>
      <c r="DU19" s="624"/>
      <c r="DV19" s="624"/>
      <c r="DW19" s="624"/>
      <c r="DX19" s="624"/>
      <c r="DY19" s="624"/>
      <c r="DZ19" s="624"/>
      <c r="EA19" s="624"/>
      <c r="EB19" s="624"/>
      <c r="EC19" s="633"/>
    </row>
    <row r="20" spans="2:133" ht="11.25" customHeight="1" x14ac:dyDescent="0.15">
      <c r="B20" s="636" t="s">
        <v>283</v>
      </c>
      <c r="C20" s="637"/>
      <c r="D20" s="637"/>
      <c r="E20" s="637"/>
      <c r="F20" s="637"/>
      <c r="G20" s="637"/>
      <c r="H20" s="637"/>
      <c r="I20" s="637"/>
      <c r="J20" s="637"/>
      <c r="K20" s="637"/>
      <c r="L20" s="637"/>
      <c r="M20" s="637"/>
      <c r="N20" s="637"/>
      <c r="O20" s="637"/>
      <c r="P20" s="637"/>
      <c r="Q20" s="638"/>
      <c r="R20" s="623">
        <v>717</v>
      </c>
      <c r="S20" s="624"/>
      <c r="T20" s="624"/>
      <c r="U20" s="624"/>
      <c r="V20" s="624"/>
      <c r="W20" s="624"/>
      <c r="X20" s="624"/>
      <c r="Y20" s="625"/>
      <c r="Z20" s="626">
        <v>0</v>
      </c>
      <c r="AA20" s="626"/>
      <c r="AB20" s="626"/>
      <c r="AC20" s="626"/>
      <c r="AD20" s="627">
        <v>717</v>
      </c>
      <c r="AE20" s="627"/>
      <c r="AF20" s="627"/>
      <c r="AG20" s="627"/>
      <c r="AH20" s="627"/>
      <c r="AI20" s="627"/>
      <c r="AJ20" s="627"/>
      <c r="AK20" s="627"/>
      <c r="AL20" s="628">
        <v>0</v>
      </c>
      <c r="AM20" s="629"/>
      <c r="AN20" s="629"/>
      <c r="AO20" s="630"/>
      <c r="AP20" s="620" t="s">
        <v>284</v>
      </c>
      <c r="AQ20" s="621"/>
      <c r="AR20" s="621"/>
      <c r="AS20" s="621"/>
      <c r="AT20" s="621"/>
      <c r="AU20" s="621"/>
      <c r="AV20" s="621"/>
      <c r="AW20" s="621"/>
      <c r="AX20" s="621"/>
      <c r="AY20" s="621"/>
      <c r="AZ20" s="621"/>
      <c r="BA20" s="621"/>
      <c r="BB20" s="621"/>
      <c r="BC20" s="621"/>
      <c r="BD20" s="621"/>
      <c r="BE20" s="621"/>
      <c r="BF20" s="622"/>
      <c r="BG20" s="623">
        <v>338683</v>
      </c>
      <c r="BH20" s="624"/>
      <c r="BI20" s="624"/>
      <c r="BJ20" s="624"/>
      <c r="BK20" s="624"/>
      <c r="BL20" s="624"/>
      <c r="BM20" s="624"/>
      <c r="BN20" s="625"/>
      <c r="BO20" s="626">
        <v>5.4</v>
      </c>
      <c r="BP20" s="626"/>
      <c r="BQ20" s="626"/>
      <c r="BR20" s="626"/>
      <c r="BS20" s="627" t="s">
        <v>140</v>
      </c>
      <c r="BT20" s="627"/>
      <c r="BU20" s="627"/>
      <c r="BV20" s="627"/>
      <c r="BW20" s="627"/>
      <c r="BX20" s="627"/>
      <c r="BY20" s="627"/>
      <c r="BZ20" s="627"/>
      <c r="CA20" s="627"/>
      <c r="CB20" s="631"/>
      <c r="CD20" s="620" t="s">
        <v>285</v>
      </c>
      <c r="CE20" s="621"/>
      <c r="CF20" s="621"/>
      <c r="CG20" s="621"/>
      <c r="CH20" s="621"/>
      <c r="CI20" s="621"/>
      <c r="CJ20" s="621"/>
      <c r="CK20" s="621"/>
      <c r="CL20" s="621"/>
      <c r="CM20" s="621"/>
      <c r="CN20" s="621"/>
      <c r="CO20" s="621"/>
      <c r="CP20" s="621"/>
      <c r="CQ20" s="622"/>
      <c r="CR20" s="623">
        <v>19908046</v>
      </c>
      <c r="CS20" s="624"/>
      <c r="CT20" s="624"/>
      <c r="CU20" s="624"/>
      <c r="CV20" s="624"/>
      <c r="CW20" s="624"/>
      <c r="CX20" s="624"/>
      <c r="CY20" s="625"/>
      <c r="CZ20" s="626">
        <v>100</v>
      </c>
      <c r="DA20" s="626"/>
      <c r="DB20" s="626"/>
      <c r="DC20" s="626"/>
      <c r="DD20" s="632">
        <v>1645816</v>
      </c>
      <c r="DE20" s="624"/>
      <c r="DF20" s="624"/>
      <c r="DG20" s="624"/>
      <c r="DH20" s="624"/>
      <c r="DI20" s="624"/>
      <c r="DJ20" s="624"/>
      <c r="DK20" s="624"/>
      <c r="DL20" s="624"/>
      <c r="DM20" s="624"/>
      <c r="DN20" s="624"/>
      <c r="DO20" s="624"/>
      <c r="DP20" s="625"/>
      <c r="DQ20" s="632">
        <v>13402625</v>
      </c>
      <c r="DR20" s="624"/>
      <c r="DS20" s="624"/>
      <c r="DT20" s="624"/>
      <c r="DU20" s="624"/>
      <c r="DV20" s="624"/>
      <c r="DW20" s="624"/>
      <c r="DX20" s="624"/>
      <c r="DY20" s="624"/>
      <c r="DZ20" s="624"/>
      <c r="EA20" s="624"/>
      <c r="EB20" s="624"/>
      <c r="EC20" s="633"/>
    </row>
    <row r="21" spans="2:133" ht="11.25" customHeight="1" x14ac:dyDescent="0.15">
      <c r="B21" s="620" t="s">
        <v>286</v>
      </c>
      <c r="C21" s="621"/>
      <c r="D21" s="621"/>
      <c r="E21" s="621"/>
      <c r="F21" s="621"/>
      <c r="G21" s="621"/>
      <c r="H21" s="621"/>
      <c r="I21" s="621"/>
      <c r="J21" s="621"/>
      <c r="K21" s="621"/>
      <c r="L21" s="621"/>
      <c r="M21" s="621"/>
      <c r="N21" s="621"/>
      <c r="O21" s="621"/>
      <c r="P21" s="621"/>
      <c r="Q21" s="622"/>
      <c r="R21" s="623">
        <v>4430341</v>
      </c>
      <c r="S21" s="624"/>
      <c r="T21" s="624"/>
      <c r="U21" s="624"/>
      <c r="V21" s="624"/>
      <c r="W21" s="624"/>
      <c r="X21" s="624"/>
      <c r="Y21" s="625"/>
      <c r="Z21" s="626">
        <v>21.5</v>
      </c>
      <c r="AA21" s="626"/>
      <c r="AB21" s="626"/>
      <c r="AC21" s="626"/>
      <c r="AD21" s="627">
        <v>3725082</v>
      </c>
      <c r="AE21" s="627"/>
      <c r="AF21" s="627"/>
      <c r="AG21" s="627"/>
      <c r="AH21" s="627"/>
      <c r="AI21" s="627"/>
      <c r="AJ21" s="627"/>
      <c r="AK21" s="627"/>
      <c r="AL21" s="628">
        <v>33.299999999999997</v>
      </c>
      <c r="AM21" s="629"/>
      <c r="AN21" s="629"/>
      <c r="AO21" s="630"/>
      <c r="AP21" s="620" t="s">
        <v>287</v>
      </c>
      <c r="AQ21" s="639"/>
      <c r="AR21" s="639"/>
      <c r="AS21" s="639"/>
      <c r="AT21" s="639"/>
      <c r="AU21" s="639"/>
      <c r="AV21" s="639"/>
      <c r="AW21" s="639"/>
      <c r="AX21" s="639"/>
      <c r="AY21" s="639"/>
      <c r="AZ21" s="639"/>
      <c r="BA21" s="639"/>
      <c r="BB21" s="639"/>
      <c r="BC21" s="639"/>
      <c r="BD21" s="639"/>
      <c r="BE21" s="639"/>
      <c r="BF21" s="640"/>
      <c r="BG21" s="623">
        <v>48</v>
      </c>
      <c r="BH21" s="624"/>
      <c r="BI21" s="624"/>
      <c r="BJ21" s="624"/>
      <c r="BK21" s="624"/>
      <c r="BL21" s="624"/>
      <c r="BM21" s="624"/>
      <c r="BN21" s="625"/>
      <c r="BO21" s="626">
        <v>0</v>
      </c>
      <c r="BP21" s="626"/>
      <c r="BQ21" s="626"/>
      <c r="BR21" s="626"/>
      <c r="BS21" s="627" t="s">
        <v>178</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288</v>
      </c>
      <c r="C22" s="621"/>
      <c r="D22" s="621"/>
      <c r="E22" s="621"/>
      <c r="F22" s="621"/>
      <c r="G22" s="621"/>
      <c r="H22" s="621"/>
      <c r="I22" s="621"/>
      <c r="J22" s="621"/>
      <c r="K22" s="621"/>
      <c r="L22" s="621"/>
      <c r="M22" s="621"/>
      <c r="N22" s="621"/>
      <c r="O22" s="621"/>
      <c r="P22" s="621"/>
      <c r="Q22" s="622"/>
      <c r="R22" s="623">
        <v>3725082</v>
      </c>
      <c r="S22" s="624"/>
      <c r="T22" s="624"/>
      <c r="U22" s="624"/>
      <c r="V22" s="624"/>
      <c r="W22" s="624"/>
      <c r="X22" s="624"/>
      <c r="Y22" s="625"/>
      <c r="Z22" s="626">
        <v>18.100000000000001</v>
      </c>
      <c r="AA22" s="626"/>
      <c r="AB22" s="626"/>
      <c r="AC22" s="626"/>
      <c r="AD22" s="627">
        <v>3725082</v>
      </c>
      <c r="AE22" s="627"/>
      <c r="AF22" s="627"/>
      <c r="AG22" s="627"/>
      <c r="AH22" s="627"/>
      <c r="AI22" s="627"/>
      <c r="AJ22" s="627"/>
      <c r="AK22" s="627"/>
      <c r="AL22" s="628">
        <v>33.299999999999997</v>
      </c>
      <c r="AM22" s="629"/>
      <c r="AN22" s="629"/>
      <c r="AO22" s="630"/>
      <c r="AP22" s="620" t="s">
        <v>289</v>
      </c>
      <c r="AQ22" s="639"/>
      <c r="AR22" s="639"/>
      <c r="AS22" s="639"/>
      <c r="AT22" s="639"/>
      <c r="AU22" s="639"/>
      <c r="AV22" s="639"/>
      <c r="AW22" s="639"/>
      <c r="AX22" s="639"/>
      <c r="AY22" s="639"/>
      <c r="AZ22" s="639"/>
      <c r="BA22" s="639"/>
      <c r="BB22" s="639"/>
      <c r="BC22" s="639"/>
      <c r="BD22" s="639"/>
      <c r="BE22" s="639"/>
      <c r="BF22" s="640"/>
      <c r="BG22" s="623" t="s">
        <v>178</v>
      </c>
      <c r="BH22" s="624"/>
      <c r="BI22" s="624"/>
      <c r="BJ22" s="624"/>
      <c r="BK22" s="624"/>
      <c r="BL22" s="624"/>
      <c r="BM22" s="624"/>
      <c r="BN22" s="625"/>
      <c r="BO22" s="626" t="s">
        <v>178</v>
      </c>
      <c r="BP22" s="626"/>
      <c r="BQ22" s="626"/>
      <c r="BR22" s="626"/>
      <c r="BS22" s="627" t="s">
        <v>243</v>
      </c>
      <c r="BT22" s="627"/>
      <c r="BU22" s="627"/>
      <c r="BV22" s="627"/>
      <c r="BW22" s="627"/>
      <c r="BX22" s="627"/>
      <c r="BY22" s="627"/>
      <c r="BZ22" s="627"/>
      <c r="CA22" s="627"/>
      <c r="CB22" s="631"/>
      <c r="CD22" s="605" t="s">
        <v>290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291</v>
      </c>
      <c r="C23" s="621"/>
      <c r="D23" s="621"/>
      <c r="E23" s="621"/>
      <c r="F23" s="621"/>
      <c r="G23" s="621"/>
      <c r="H23" s="621"/>
      <c r="I23" s="621"/>
      <c r="J23" s="621"/>
      <c r="K23" s="621"/>
      <c r="L23" s="621"/>
      <c r="M23" s="621"/>
      <c r="N23" s="621"/>
      <c r="O23" s="621"/>
      <c r="P23" s="621"/>
      <c r="Q23" s="622"/>
      <c r="R23" s="623">
        <v>705259</v>
      </c>
      <c r="S23" s="624"/>
      <c r="T23" s="624"/>
      <c r="U23" s="624"/>
      <c r="V23" s="624"/>
      <c r="W23" s="624"/>
      <c r="X23" s="624"/>
      <c r="Y23" s="625"/>
      <c r="Z23" s="626">
        <v>3.4</v>
      </c>
      <c r="AA23" s="626"/>
      <c r="AB23" s="626"/>
      <c r="AC23" s="626"/>
      <c r="AD23" s="627" t="s">
        <v>178</v>
      </c>
      <c r="AE23" s="627"/>
      <c r="AF23" s="627"/>
      <c r="AG23" s="627"/>
      <c r="AH23" s="627"/>
      <c r="AI23" s="627"/>
      <c r="AJ23" s="627"/>
      <c r="AK23" s="627"/>
      <c r="AL23" s="628" t="s">
        <v>140</v>
      </c>
      <c r="AM23" s="629"/>
      <c r="AN23" s="629"/>
      <c r="AO23" s="630"/>
      <c r="AP23" s="620" t="s">
        <v>292</v>
      </c>
      <c r="AQ23" s="639"/>
      <c r="AR23" s="639"/>
      <c r="AS23" s="639"/>
      <c r="AT23" s="639"/>
      <c r="AU23" s="639"/>
      <c r="AV23" s="639"/>
      <c r="AW23" s="639"/>
      <c r="AX23" s="639"/>
      <c r="AY23" s="639"/>
      <c r="AZ23" s="639"/>
      <c r="BA23" s="639"/>
      <c r="BB23" s="639"/>
      <c r="BC23" s="639"/>
      <c r="BD23" s="639"/>
      <c r="BE23" s="639"/>
      <c r="BF23" s="640"/>
      <c r="BG23" s="623">
        <v>338635</v>
      </c>
      <c r="BH23" s="624"/>
      <c r="BI23" s="624"/>
      <c r="BJ23" s="624"/>
      <c r="BK23" s="624"/>
      <c r="BL23" s="624"/>
      <c r="BM23" s="624"/>
      <c r="BN23" s="625"/>
      <c r="BO23" s="626">
        <v>5.4</v>
      </c>
      <c r="BP23" s="626"/>
      <c r="BQ23" s="626"/>
      <c r="BR23" s="626"/>
      <c r="BS23" s="627" t="s">
        <v>243</v>
      </c>
      <c r="BT23" s="627"/>
      <c r="BU23" s="627"/>
      <c r="BV23" s="627"/>
      <c r="BW23" s="627"/>
      <c r="BX23" s="627"/>
      <c r="BY23" s="627"/>
      <c r="BZ23" s="627"/>
      <c r="CA23" s="627"/>
      <c r="CB23" s="631"/>
      <c r="CD23" s="605" t="s">
        <v>231</v>
      </c>
      <c r="CE23" s="606"/>
      <c r="CF23" s="606"/>
      <c r="CG23" s="606"/>
      <c r="CH23" s="606"/>
      <c r="CI23" s="606"/>
      <c r="CJ23" s="606"/>
      <c r="CK23" s="606"/>
      <c r="CL23" s="606"/>
      <c r="CM23" s="606"/>
      <c r="CN23" s="606"/>
      <c r="CO23" s="606"/>
      <c r="CP23" s="606"/>
      <c r="CQ23" s="607"/>
      <c r="CR23" s="605" t="s">
        <v>293</v>
      </c>
      <c r="CS23" s="606"/>
      <c r="CT23" s="606"/>
      <c r="CU23" s="606"/>
      <c r="CV23" s="606"/>
      <c r="CW23" s="606"/>
      <c r="CX23" s="606"/>
      <c r="CY23" s="607"/>
      <c r="CZ23" s="605" t="s">
        <v>294</v>
      </c>
      <c r="DA23" s="606"/>
      <c r="DB23" s="606"/>
      <c r="DC23" s="607"/>
      <c r="DD23" s="605" t="s">
        <v>295</v>
      </c>
      <c r="DE23" s="606"/>
      <c r="DF23" s="606"/>
      <c r="DG23" s="606"/>
      <c r="DH23" s="606"/>
      <c r="DI23" s="606"/>
      <c r="DJ23" s="606"/>
      <c r="DK23" s="607"/>
      <c r="DL23" s="650" t="s">
        <v>296</v>
      </c>
      <c r="DM23" s="651"/>
      <c r="DN23" s="651"/>
      <c r="DO23" s="651"/>
      <c r="DP23" s="651"/>
      <c r="DQ23" s="651"/>
      <c r="DR23" s="651"/>
      <c r="DS23" s="651"/>
      <c r="DT23" s="651"/>
      <c r="DU23" s="651"/>
      <c r="DV23" s="652"/>
      <c r="DW23" s="605" t="s">
        <v>297</v>
      </c>
      <c r="DX23" s="606"/>
      <c r="DY23" s="606"/>
      <c r="DZ23" s="606"/>
      <c r="EA23" s="606"/>
      <c r="EB23" s="606"/>
      <c r="EC23" s="607"/>
    </row>
    <row r="24" spans="2:133" ht="11.25" customHeight="1" x14ac:dyDescent="0.15">
      <c r="B24" s="620" t="s">
        <v>298</v>
      </c>
      <c r="C24" s="621"/>
      <c r="D24" s="621"/>
      <c r="E24" s="621"/>
      <c r="F24" s="621"/>
      <c r="G24" s="621"/>
      <c r="H24" s="621"/>
      <c r="I24" s="621"/>
      <c r="J24" s="621"/>
      <c r="K24" s="621"/>
      <c r="L24" s="621"/>
      <c r="M24" s="621"/>
      <c r="N24" s="621"/>
      <c r="O24" s="621"/>
      <c r="P24" s="621"/>
      <c r="Q24" s="622"/>
      <c r="R24" s="623" t="s">
        <v>178</v>
      </c>
      <c r="S24" s="624"/>
      <c r="T24" s="624"/>
      <c r="U24" s="624"/>
      <c r="V24" s="624"/>
      <c r="W24" s="624"/>
      <c r="X24" s="624"/>
      <c r="Y24" s="625"/>
      <c r="Z24" s="626" t="s">
        <v>243</v>
      </c>
      <c r="AA24" s="626"/>
      <c r="AB24" s="626"/>
      <c r="AC24" s="626"/>
      <c r="AD24" s="627" t="s">
        <v>243</v>
      </c>
      <c r="AE24" s="627"/>
      <c r="AF24" s="627"/>
      <c r="AG24" s="627"/>
      <c r="AH24" s="627"/>
      <c r="AI24" s="627"/>
      <c r="AJ24" s="627"/>
      <c r="AK24" s="627"/>
      <c r="AL24" s="628" t="s">
        <v>178</v>
      </c>
      <c r="AM24" s="629"/>
      <c r="AN24" s="629"/>
      <c r="AO24" s="630"/>
      <c r="AP24" s="620" t="s">
        <v>299</v>
      </c>
      <c r="AQ24" s="639"/>
      <c r="AR24" s="639"/>
      <c r="AS24" s="639"/>
      <c r="AT24" s="639"/>
      <c r="AU24" s="639"/>
      <c r="AV24" s="639"/>
      <c r="AW24" s="639"/>
      <c r="AX24" s="639"/>
      <c r="AY24" s="639"/>
      <c r="AZ24" s="639"/>
      <c r="BA24" s="639"/>
      <c r="BB24" s="639"/>
      <c r="BC24" s="639"/>
      <c r="BD24" s="639"/>
      <c r="BE24" s="639"/>
      <c r="BF24" s="640"/>
      <c r="BG24" s="623" t="s">
        <v>178</v>
      </c>
      <c r="BH24" s="624"/>
      <c r="BI24" s="624"/>
      <c r="BJ24" s="624"/>
      <c r="BK24" s="624"/>
      <c r="BL24" s="624"/>
      <c r="BM24" s="624"/>
      <c r="BN24" s="625"/>
      <c r="BO24" s="626" t="s">
        <v>178</v>
      </c>
      <c r="BP24" s="626"/>
      <c r="BQ24" s="626"/>
      <c r="BR24" s="626"/>
      <c r="BS24" s="627" t="s">
        <v>243</v>
      </c>
      <c r="BT24" s="627"/>
      <c r="BU24" s="627"/>
      <c r="BV24" s="627"/>
      <c r="BW24" s="627"/>
      <c r="BX24" s="627"/>
      <c r="BY24" s="627"/>
      <c r="BZ24" s="627"/>
      <c r="CA24" s="627"/>
      <c r="CB24" s="631"/>
      <c r="CD24" s="609" t="s">
        <v>300</v>
      </c>
      <c r="CE24" s="610"/>
      <c r="CF24" s="610"/>
      <c r="CG24" s="610"/>
      <c r="CH24" s="610"/>
      <c r="CI24" s="610"/>
      <c r="CJ24" s="610"/>
      <c r="CK24" s="610"/>
      <c r="CL24" s="610"/>
      <c r="CM24" s="610"/>
      <c r="CN24" s="610"/>
      <c r="CO24" s="610"/>
      <c r="CP24" s="610"/>
      <c r="CQ24" s="611"/>
      <c r="CR24" s="612">
        <v>9450777</v>
      </c>
      <c r="CS24" s="613"/>
      <c r="CT24" s="613"/>
      <c r="CU24" s="613"/>
      <c r="CV24" s="613"/>
      <c r="CW24" s="613"/>
      <c r="CX24" s="613"/>
      <c r="CY24" s="614"/>
      <c r="CZ24" s="617">
        <v>47.5</v>
      </c>
      <c r="DA24" s="618"/>
      <c r="DB24" s="618"/>
      <c r="DC24" s="634"/>
      <c r="DD24" s="653">
        <v>5151902</v>
      </c>
      <c r="DE24" s="613"/>
      <c r="DF24" s="613"/>
      <c r="DG24" s="613"/>
      <c r="DH24" s="613"/>
      <c r="DI24" s="613"/>
      <c r="DJ24" s="613"/>
      <c r="DK24" s="614"/>
      <c r="DL24" s="653">
        <v>4641512</v>
      </c>
      <c r="DM24" s="613"/>
      <c r="DN24" s="613"/>
      <c r="DO24" s="613"/>
      <c r="DP24" s="613"/>
      <c r="DQ24" s="613"/>
      <c r="DR24" s="613"/>
      <c r="DS24" s="613"/>
      <c r="DT24" s="613"/>
      <c r="DU24" s="613"/>
      <c r="DV24" s="614"/>
      <c r="DW24" s="617">
        <v>40.6</v>
      </c>
      <c r="DX24" s="618"/>
      <c r="DY24" s="618"/>
      <c r="DZ24" s="618"/>
      <c r="EA24" s="618"/>
      <c r="EB24" s="618"/>
      <c r="EC24" s="619"/>
    </row>
    <row r="25" spans="2:133" ht="11.25" customHeight="1" x14ac:dyDescent="0.15">
      <c r="B25" s="620" t="s">
        <v>301</v>
      </c>
      <c r="C25" s="621"/>
      <c r="D25" s="621"/>
      <c r="E25" s="621"/>
      <c r="F25" s="621"/>
      <c r="G25" s="621"/>
      <c r="H25" s="621"/>
      <c r="I25" s="621"/>
      <c r="J25" s="621"/>
      <c r="K25" s="621"/>
      <c r="L25" s="621"/>
      <c r="M25" s="621"/>
      <c r="N25" s="621"/>
      <c r="O25" s="621"/>
      <c r="P25" s="621"/>
      <c r="Q25" s="622"/>
      <c r="R25" s="623">
        <v>12229403</v>
      </c>
      <c r="S25" s="624"/>
      <c r="T25" s="624"/>
      <c r="U25" s="624"/>
      <c r="V25" s="624"/>
      <c r="W25" s="624"/>
      <c r="X25" s="624"/>
      <c r="Y25" s="625"/>
      <c r="Z25" s="626">
        <v>59.3</v>
      </c>
      <c r="AA25" s="626"/>
      <c r="AB25" s="626"/>
      <c r="AC25" s="626"/>
      <c r="AD25" s="627">
        <v>11185461</v>
      </c>
      <c r="AE25" s="627"/>
      <c r="AF25" s="627"/>
      <c r="AG25" s="627"/>
      <c r="AH25" s="627"/>
      <c r="AI25" s="627"/>
      <c r="AJ25" s="627"/>
      <c r="AK25" s="627"/>
      <c r="AL25" s="628">
        <v>99.9</v>
      </c>
      <c r="AM25" s="629"/>
      <c r="AN25" s="629"/>
      <c r="AO25" s="630"/>
      <c r="AP25" s="620" t="s">
        <v>302</v>
      </c>
      <c r="AQ25" s="639"/>
      <c r="AR25" s="639"/>
      <c r="AS25" s="639"/>
      <c r="AT25" s="639"/>
      <c r="AU25" s="639"/>
      <c r="AV25" s="639"/>
      <c r="AW25" s="639"/>
      <c r="AX25" s="639"/>
      <c r="AY25" s="639"/>
      <c r="AZ25" s="639"/>
      <c r="BA25" s="639"/>
      <c r="BB25" s="639"/>
      <c r="BC25" s="639"/>
      <c r="BD25" s="639"/>
      <c r="BE25" s="639"/>
      <c r="BF25" s="640"/>
      <c r="BG25" s="623" t="s">
        <v>178</v>
      </c>
      <c r="BH25" s="624"/>
      <c r="BI25" s="624"/>
      <c r="BJ25" s="624"/>
      <c r="BK25" s="624"/>
      <c r="BL25" s="624"/>
      <c r="BM25" s="624"/>
      <c r="BN25" s="625"/>
      <c r="BO25" s="626" t="s">
        <v>178</v>
      </c>
      <c r="BP25" s="626"/>
      <c r="BQ25" s="626"/>
      <c r="BR25" s="626"/>
      <c r="BS25" s="627" t="s">
        <v>178</v>
      </c>
      <c r="BT25" s="627"/>
      <c r="BU25" s="627"/>
      <c r="BV25" s="627"/>
      <c r="BW25" s="627"/>
      <c r="BX25" s="627"/>
      <c r="BY25" s="627"/>
      <c r="BZ25" s="627"/>
      <c r="CA25" s="627"/>
      <c r="CB25" s="631"/>
      <c r="CD25" s="620" t="s">
        <v>303</v>
      </c>
      <c r="CE25" s="621"/>
      <c r="CF25" s="621"/>
      <c r="CG25" s="621"/>
      <c r="CH25" s="621"/>
      <c r="CI25" s="621"/>
      <c r="CJ25" s="621"/>
      <c r="CK25" s="621"/>
      <c r="CL25" s="621"/>
      <c r="CM25" s="621"/>
      <c r="CN25" s="621"/>
      <c r="CO25" s="621"/>
      <c r="CP25" s="621"/>
      <c r="CQ25" s="622"/>
      <c r="CR25" s="623">
        <v>2427252</v>
      </c>
      <c r="CS25" s="654"/>
      <c r="CT25" s="654"/>
      <c r="CU25" s="654"/>
      <c r="CV25" s="654"/>
      <c r="CW25" s="654"/>
      <c r="CX25" s="654"/>
      <c r="CY25" s="655"/>
      <c r="CZ25" s="628">
        <v>12.2</v>
      </c>
      <c r="DA25" s="656"/>
      <c r="DB25" s="656"/>
      <c r="DC25" s="658"/>
      <c r="DD25" s="632">
        <v>2225804</v>
      </c>
      <c r="DE25" s="654"/>
      <c r="DF25" s="654"/>
      <c r="DG25" s="654"/>
      <c r="DH25" s="654"/>
      <c r="DI25" s="654"/>
      <c r="DJ25" s="654"/>
      <c r="DK25" s="655"/>
      <c r="DL25" s="632">
        <v>1906575</v>
      </c>
      <c r="DM25" s="654"/>
      <c r="DN25" s="654"/>
      <c r="DO25" s="654"/>
      <c r="DP25" s="654"/>
      <c r="DQ25" s="654"/>
      <c r="DR25" s="654"/>
      <c r="DS25" s="654"/>
      <c r="DT25" s="654"/>
      <c r="DU25" s="654"/>
      <c r="DV25" s="655"/>
      <c r="DW25" s="628">
        <v>16.7</v>
      </c>
      <c r="DX25" s="656"/>
      <c r="DY25" s="656"/>
      <c r="DZ25" s="656"/>
      <c r="EA25" s="656"/>
      <c r="EB25" s="656"/>
      <c r="EC25" s="657"/>
    </row>
    <row r="26" spans="2:133" ht="11.25" customHeight="1" x14ac:dyDescent="0.15">
      <c r="B26" s="620" t="s">
        <v>304</v>
      </c>
      <c r="C26" s="621"/>
      <c r="D26" s="621"/>
      <c r="E26" s="621"/>
      <c r="F26" s="621"/>
      <c r="G26" s="621"/>
      <c r="H26" s="621"/>
      <c r="I26" s="621"/>
      <c r="J26" s="621"/>
      <c r="K26" s="621"/>
      <c r="L26" s="621"/>
      <c r="M26" s="621"/>
      <c r="N26" s="621"/>
      <c r="O26" s="621"/>
      <c r="P26" s="621"/>
      <c r="Q26" s="622"/>
      <c r="R26" s="623">
        <v>4223</v>
      </c>
      <c r="S26" s="624"/>
      <c r="T26" s="624"/>
      <c r="U26" s="624"/>
      <c r="V26" s="624"/>
      <c r="W26" s="624"/>
      <c r="X26" s="624"/>
      <c r="Y26" s="625"/>
      <c r="Z26" s="626">
        <v>0</v>
      </c>
      <c r="AA26" s="626"/>
      <c r="AB26" s="626"/>
      <c r="AC26" s="626"/>
      <c r="AD26" s="627">
        <v>4223</v>
      </c>
      <c r="AE26" s="627"/>
      <c r="AF26" s="627"/>
      <c r="AG26" s="627"/>
      <c r="AH26" s="627"/>
      <c r="AI26" s="627"/>
      <c r="AJ26" s="627"/>
      <c r="AK26" s="627"/>
      <c r="AL26" s="628">
        <v>0</v>
      </c>
      <c r="AM26" s="629"/>
      <c r="AN26" s="629"/>
      <c r="AO26" s="630"/>
      <c r="AP26" s="620" t="s">
        <v>305</v>
      </c>
      <c r="AQ26" s="639"/>
      <c r="AR26" s="639"/>
      <c r="AS26" s="639"/>
      <c r="AT26" s="639"/>
      <c r="AU26" s="639"/>
      <c r="AV26" s="639"/>
      <c r="AW26" s="639"/>
      <c r="AX26" s="639"/>
      <c r="AY26" s="639"/>
      <c r="AZ26" s="639"/>
      <c r="BA26" s="639"/>
      <c r="BB26" s="639"/>
      <c r="BC26" s="639"/>
      <c r="BD26" s="639"/>
      <c r="BE26" s="639"/>
      <c r="BF26" s="640"/>
      <c r="BG26" s="623" t="s">
        <v>178</v>
      </c>
      <c r="BH26" s="624"/>
      <c r="BI26" s="624"/>
      <c r="BJ26" s="624"/>
      <c r="BK26" s="624"/>
      <c r="BL26" s="624"/>
      <c r="BM26" s="624"/>
      <c r="BN26" s="625"/>
      <c r="BO26" s="626" t="s">
        <v>178</v>
      </c>
      <c r="BP26" s="626"/>
      <c r="BQ26" s="626"/>
      <c r="BR26" s="626"/>
      <c r="BS26" s="627" t="s">
        <v>178</v>
      </c>
      <c r="BT26" s="627"/>
      <c r="BU26" s="627"/>
      <c r="BV26" s="627"/>
      <c r="BW26" s="627"/>
      <c r="BX26" s="627"/>
      <c r="BY26" s="627"/>
      <c r="BZ26" s="627"/>
      <c r="CA26" s="627"/>
      <c r="CB26" s="631"/>
      <c r="CD26" s="620" t="s">
        <v>306</v>
      </c>
      <c r="CE26" s="621"/>
      <c r="CF26" s="621"/>
      <c r="CG26" s="621"/>
      <c r="CH26" s="621"/>
      <c r="CI26" s="621"/>
      <c r="CJ26" s="621"/>
      <c r="CK26" s="621"/>
      <c r="CL26" s="621"/>
      <c r="CM26" s="621"/>
      <c r="CN26" s="621"/>
      <c r="CO26" s="621"/>
      <c r="CP26" s="621"/>
      <c r="CQ26" s="622"/>
      <c r="CR26" s="623">
        <v>1334879</v>
      </c>
      <c r="CS26" s="624"/>
      <c r="CT26" s="624"/>
      <c r="CU26" s="624"/>
      <c r="CV26" s="624"/>
      <c r="CW26" s="624"/>
      <c r="CX26" s="624"/>
      <c r="CY26" s="625"/>
      <c r="CZ26" s="628">
        <v>6.7</v>
      </c>
      <c r="DA26" s="656"/>
      <c r="DB26" s="656"/>
      <c r="DC26" s="658"/>
      <c r="DD26" s="632">
        <v>1166887</v>
      </c>
      <c r="DE26" s="624"/>
      <c r="DF26" s="624"/>
      <c r="DG26" s="624"/>
      <c r="DH26" s="624"/>
      <c r="DI26" s="624"/>
      <c r="DJ26" s="624"/>
      <c r="DK26" s="625"/>
      <c r="DL26" s="632" t="s">
        <v>243</v>
      </c>
      <c r="DM26" s="624"/>
      <c r="DN26" s="624"/>
      <c r="DO26" s="624"/>
      <c r="DP26" s="624"/>
      <c r="DQ26" s="624"/>
      <c r="DR26" s="624"/>
      <c r="DS26" s="624"/>
      <c r="DT26" s="624"/>
      <c r="DU26" s="624"/>
      <c r="DV26" s="625"/>
      <c r="DW26" s="628" t="s">
        <v>178</v>
      </c>
      <c r="DX26" s="656"/>
      <c r="DY26" s="656"/>
      <c r="DZ26" s="656"/>
      <c r="EA26" s="656"/>
      <c r="EB26" s="656"/>
      <c r="EC26" s="657"/>
    </row>
    <row r="27" spans="2:133" ht="11.25" customHeight="1" x14ac:dyDescent="0.15">
      <c r="B27" s="620" t="s">
        <v>307</v>
      </c>
      <c r="C27" s="621"/>
      <c r="D27" s="621"/>
      <c r="E27" s="621"/>
      <c r="F27" s="621"/>
      <c r="G27" s="621"/>
      <c r="H27" s="621"/>
      <c r="I27" s="621"/>
      <c r="J27" s="621"/>
      <c r="K27" s="621"/>
      <c r="L27" s="621"/>
      <c r="M27" s="621"/>
      <c r="N27" s="621"/>
      <c r="O27" s="621"/>
      <c r="P27" s="621"/>
      <c r="Q27" s="622"/>
      <c r="R27" s="623">
        <v>252287</v>
      </c>
      <c r="S27" s="624"/>
      <c r="T27" s="624"/>
      <c r="U27" s="624"/>
      <c r="V27" s="624"/>
      <c r="W27" s="624"/>
      <c r="X27" s="624"/>
      <c r="Y27" s="625"/>
      <c r="Z27" s="626">
        <v>1.2</v>
      </c>
      <c r="AA27" s="626"/>
      <c r="AB27" s="626"/>
      <c r="AC27" s="626"/>
      <c r="AD27" s="627" t="s">
        <v>178</v>
      </c>
      <c r="AE27" s="627"/>
      <c r="AF27" s="627"/>
      <c r="AG27" s="627"/>
      <c r="AH27" s="627"/>
      <c r="AI27" s="627"/>
      <c r="AJ27" s="627"/>
      <c r="AK27" s="627"/>
      <c r="AL27" s="628" t="s">
        <v>178</v>
      </c>
      <c r="AM27" s="629"/>
      <c r="AN27" s="629"/>
      <c r="AO27" s="630"/>
      <c r="AP27" s="620" t="s">
        <v>308</v>
      </c>
      <c r="AQ27" s="621"/>
      <c r="AR27" s="621"/>
      <c r="AS27" s="621"/>
      <c r="AT27" s="621"/>
      <c r="AU27" s="621"/>
      <c r="AV27" s="621"/>
      <c r="AW27" s="621"/>
      <c r="AX27" s="621"/>
      <c r="AY27" s="621"/>
      <c r="AZ27" s="621"/>
      <c r="BA27" s="621"/>
      <c r="BB27" s="621"/>
      <c r="BC27" s="621"/>
      <c r="BD27" s="621"/>
      <c r="BE27" s="621"/>
      <c r="BF27" s="622"/>
      <c r="BG27" s="623">
        <v>6226917</v>
      </c>
      <c r="BH27" s="624"/>
      <c r="BI27" s="624"/>
      <c r="BJ27" s="624"/>
      <c r="BK27" s="624"/>
      <c r="BL27" s="624"/>
      <c r="BM27" s="624"/>
      <c r="BN27" s="625"/>
      <c r="BO27" s="626">
        <v>100</v>
      </c>
      <c r="BP27" s="626"/>
      <c r="BQ27" s="626"/>
      <c r="BR27" s="626"/>
      <c r="BS27" s="627">
        <v>36743</v>
      </c>
      <c r="BT27" s="627"/>
      <c r="BU27" s="627"/>
      <c r="BV27" s="627"/>
      <c r="BW27" s="627"/>
      <c r="BX27" s="627"/>
      <c r="BY27" s="627"/>
      <c r="BZ27" s="627"/>
      <c r="CA27" s="627"/>
      <c r="CB27" s="631"/>
      <c r="CD27" s="620" t="s">
        <v>309</v>
      </c>
      <c r="CE27" s="621"/>
      <c r="CF27" s="621"/>
      <c r="CG27" s="621"/>
      <c r="CH27" s="621"/>
      <c r="CI27" s="621"/>
      <c r="CJ27" s="621"/>
      <c r="CK27" s="621"/>
      <c r="CL27" s="621"/>
      <c r="CM27" s="621"/>
      <c r="CN27" s="621"/>
      <c r="CO27" s="621"/>
      <c r="CP27" s="621"/>
      <c r="CQ27" s="622"/>
      <c r="CR27" s="623">
        <v>5701667</v>
      </c>
      <c r="CS27" s="654"/>
      <c r="CT27" s="654"/>
      <c r="CU27" s="654"/>
      <c r="CV27" s="654"/>
      <c r="CW27" s="654"/>
      <c r="CX27" s="654"/>
      <c r="CY27" s="655"/>
      <c r="CZ27" s="628">
        <v>28.6</v>
      </c>
      <c r="DA27" s="656"/>
      <c r="DB27" s="656"/>
      <c r="DC27" s="658"/>
      <c r="DD27" s="632">
        <v>1604240</v>
      </c>
      <c r="DE27" s="654"/>
      <c r="DF27" s="654"/>
      <c r="DG27" s="654"/>
      <c r="DH27" s="654"/>
      <c r="DI27" s="654"/>
      <c r="DJ27" s="654"/>
      <c r="DK27" s="655"/>
      <c r="DL27" s="632">
        <v>1572126</v>
      </c>
      <c r="DM27" s="654"/>
      <c r="DN27" s="654"/>
      <c r="DO27" s="654"/>
      <c r="DP27" s="654"/>
      <c r="DQ27" s="654"/>
      <c r="DR27" s="654"/>
      <c r="DS27" s="654"/>
      <c r="DT27" s="654"/>
      <c r="DU27" s="654"/>
      <c r="DV27" s="655"/>
      <c r="DW27" s="628">
        <v>13.8</v>
      </c>
      <c r="DX27" s="656"/>
      <c r="DY27" s="656"/>
      <c r="DZ27" s="656"/>
      <c r="EA27" s="656"/>
      <c r="EB27" s="656"/>
      <c r="EC27" s="657"/>
    </row>
    <row r="28" spans="2:133" ht="11.25" customHeight="1" x14ac:dyDescent="0.15">
      <c r="B28" s="620" t="s">
        <v>310</v>
      </c>
      <c r="C28" s="621"/>
      <c r="D28" s="621"/>
      <c r="E28" s="621"/>
      <c r="F28" s="621"/>
      <c r="G28" s="621"/>
      <c r="H28" s="621"/>
      <c r="I28" s="621"/>
      <c r="J28" s="621"/>
      <c r="K28" s="621"/>
      <c r="L28" s="621"/>
      <c r="M28" s="621"/>
      <c r="N28" s="621"/>
      <c r="O28" s="621"/>
      <c r="P28" s="621"/>
      <c r="Q28" s="622"/>
      <c r="R28" s="623">
        <v>139984</v>
      </c>
      <c r="S28" s="624"/>
      <c r="T28" s="624"/>
      <c r="U28" s="624"/>
      <c r="V28" s="624"/>
      <c r="W28" s="624"/>
      <c r="X28" s="624"/>
      <c r="Y28" s="625"/>
      <c r="Z28" s="626">
        <v>0.7</v>
      </c>
      <c r="AA28" s="626"/>
      <c r="AB28" s="626"/>
      <c r="AC28" s="626"/>
      <c r="AD28" s="627">
        <v>10390</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311</v>
      </c>
      <c r="CE28" s="621"/>
      <c r="CF28" s="621"/>
      <c r="CG28" s="621"/>
      <c r="CH28" s="621"/>
      <c r="CI28" s="621"/>
      <c r="CJ28" s="621"/>
      <c r="CK28" s="621"/>
      <c r="CL28" s="621"/>
      <c r="CM28" s="621"/>
      <c r="CN28" s="621"/>
      <c r="CO28" s="621"/>
      <c r="CP28" s="621"/>
      <c r="CQ28" s="622"/>
      <c r="CR28" s="623">
        <v>1321858</v>
      </c>
      <c r="CS28" s="624"/>
      <c r="CT28" s="624"/>
      <c r="CU28" s="624"/>
      <c r="CV28" s="624"/>
      <c r="CW28" s="624"/>
      <c r="CX28" s="624"/>
      <c r="CY28" s="625"/>
      <c r="CZ28" s="628">
        <v>6.6</v>
      </c>
      <c r="DA28" s="656"/>
      <c r="DB28" s="656"/>
      <c r="DC28" s="658"/>
      <c r="DD28" s="632">
        <v>1321858</v>
      </c>
      <c r="DE28" s="624"/>
      <c r="DF28" s="624"/>
      <c r="DG28" s="624"/>
      <c r="DH28" s="624"/>
      <c r="DI28" s="624"/>
      <c r="DJ28" s="624"/>
      <c r="DK28" s="625"/>
      <c r="DL28" s="632">
        <v>1162811</v>
      </c>
      <c r="DM28" s="624"/>
      <c r="DN28" s="624"/>
      <c r="DO28" s="624"/>
      <c r="DP28" s="624"/>
      <c r="DQ28" s="624"/>
      <c r="DR28" s="624"/>
      <c r="DS28" s="624"/>
      <c r="DT28" s="624"/>
      <c r="DU28" s="624"/>
      <c r="DV28" s="625"/>
      <c r="DW28" s="628">
        <v>10.199999999999999</v>
      </c>
      <c r="DX28" s="656"/>
      <c r="DY28" s="656"/>
      <c r="DZ28" s="656"/>
      <c r="EA28" s="656"/>
      <c r="EB28" s="656"/>
      <c r="EC28" s="657"/>
    </row>
    <row r="29" spans="2:133" ht="11.25" customHeight="1" x14ac:dyDescent="0.15">
      <c r="B29" s="620" t="s">
        <v>312</v>
      </c>
      <c r="C29" s="621"/>
      <c r="D29" s="621"/>
      <c r="E29" s="621"/>
      <c r="F29" s="621"/>
      <c r="G29" s="621"/>
      <c r="H29" s="621"/>
      <c r="I29" s="621"/>
      <c r="J29" s="621"/>
      <c r="K29" s="621"/>
      <c r="L29" s="621"/>
      <c r="M29" s="621"/>
      <c r="N29" s="621"/>
      <c r="O29" s="621"/>
      <c r="P29" s="621"/>
      <c r="Q29" s="622"/>
      <c r="R29" s="623">
        <v>141153</v>
      </c>
      <c r="S29" s="624"/>
      <c r="T29" s="624"/>
      <c r="U29" s="624"/>
      <c r="V29" s="624"/>
      <c r="W29" s="624"/>
      <c r="X29" s="624"/>
      <c r="Y29" s="625"/>
      <c r="Z29" s="626">
        <v>0.7</v>
      </c>
      <c r="AA29" s="626"/>
      <c r="AB29" s="626"/>
      <c r="AC29" s="626"/>
      <c r="AD29" s="627" t="s">
        <v>178</v>
      </c>
      <c r="AE29" s="627"/>
      <c r="AF29" s="627"/>
      <c r="AG29" s="627"/>
      <c r="AH29" s="627"/>
      <c r="AI29" s="627"/>
      <c r="AJ29" s="627"/>
      <c r="AK29" s="627"/>
      <c r="AL29" s="628" t="s">
        <v>178</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313</v>
      </c>
      <c r="CE29" s="662"/>
      <c r="CF29" s="620" t="s">
        <v>72</v>
      </c>
      <c r="CG29" s="621"/>
      <c r="CH29" s="621"/>
      <c r="CI29" s="621"/>
      <c r="CJ29" s="621"/>
      <c r="CK29" s="621"/>
      <c r="CL29" s="621"/>
      <c r="CM29" s="621"/>
      <c r="CN29" s="621"/>
      <c r="CO29" s="621"/>
      <c r="CP29" s="621"/>
      <c r="CQ29" s="622"/>
      <c r="CR29" s="623">
        <v>1321858</v>
      </c>
      <c r="CS29" s="654"/>
      <c r="CT29" s="654"/>
      <c r="CU29" s="654"/>
      <c r="CV29" s="654"/>
      <c r="CW29" s="654"/>
      <c r="CX29" s="654"/>
      <c r="CY29" s="655"/>
      <c r="CZ29" s="628">
        <v>6.6</v>
      </c>
      <c r="DA29" s="656"/>
      <c r="DB29" s="656"/>
      <c r="DC29" s="658"/>
      <c r="DD29" s="632">
        <v>1321858</v>
      </c>
      <c r="DE29" s="654"/>
      <c r="DF29" s="654"/>
      <c r="DG29" s="654"/>
      <c r="DH29" s="654"/>
      <c r="DI29" s="654"/>
      <c r="DJ29" s="654"/>
      <c r="DK29" s="655"/>
      <c r="DL29" s="632">
        <v>1162811</v>
      </c>
      <c r="DM29" s="654"/>
      <c r="DN29" s="654"/>
      <c r="DO29" s="654"/>
      <c r="DP29" s="654"/>
      <c r="DQ29" s="654"/>
      <c r="DR29" s="654"/>
      <c r="DS29" s="654"/>
      <c r="DT29" s="654"/>
      <c r="DU29" s="654"/>
      <c r="DV29" s="655"/>
      <c r="DW29" s="628">
        <v>10.199999999999999</v>
      </c>
      <c r="DX29" s="656"/>
      <c r="DY29" s="656"/>
      <c r="DZ29" s="656"/>
      <c r="EA29" s="656"/>
      <c r="EB29" s="656"/>
      <c r="EC29" s="657"/>
    </row>
    <row r="30" spans="2:133" ht="11.25" customHeight="1" x14ac:dyDescent="0.15">
      <c r="B30" s="620" t="s">
        <v>314</v>
      </c>
      <c r="C30" s="621"/>
      <c r="D30" s="621"/>
      <c r="E30" s="621"/>
      <c r="F30" s="621"/>
      <c r="G30" s="621"/>
      <c r="H30" s="621"/>
      <c r="I30" s="621"/>
      <c r="J30" s="621"/>
      <c r="K30" s="621"/>
      <c r="L30" s="621"/>
      <c r="M30" s="621"/>
      <c r="N30" s="621"/>
      <c r="O30" s="621"/>
      <c r="P30" s="621"/>
      <c r="Q30" s="622"/>
      <c r="R30" s="623">
        <v>4721978</v>
      </c>
      <c r="S30" s="624"/>
      <c r="T30" s="624"/>
      <c r="U30" s="624"/>
      <c r="V30" s="624"/>
      <c r="W30" s="624"/>
      <c r="X30" s="624"/>
      <c r="Y30" s="625"/>
      <c r="Z30" s="626">
        <v>22.9</v>
      </c>
      <c r="AA30" s="626"/>
      <c r="AB30" s="626"/>
      <c r="AC30" s="626"/>
      <c r="AD30" s="627" t="s">
        <v>178</v>
      </c>
      <c r="AE30" s="627"/>
      <c r="AF30" s="627"/>
      <c r="AG30" s="627"/>
      <c r="AH30" s="627"/>
      <c r="AI30" s="627"/>
      <c r="AJ30" s="627"/>
      <c r="AK30" s="627"/>
      <c r="AL30" s="628" t="s">
        <v>178</v>
      </c>
      <c r="AM30" s="629"/>
      <c r="AN30" s="629"/>
      <c r="AO30" s="630"/>
      <c r="AP30" s="605" t="s">
        <v>231</v>
      </c>
      <c r="AQ30" s="606"/>
      <c r="AR30" s="606"/>
      <c r="AS30" s="606"/>
      <c r="AT30" s="606"/>
      <c r="AU30" s="606"/>
      <c r="AV30" s="606"/>
      <c r="AW30" s="606"/>
      <c r="AX30" s="606"/>
      <c r="AY30" s="606"/>
      <c r="AZ30" s="606"/>
      <c r="BA30" s="606"/>
      <c r="BB30" s="606"/>
      <c r="BC30" s="606"/>
      <c r="BD30" s="606"/>
      <c r="BE30" s="606"/>
      <c r="BF30" s="607"/>
      <c r="BG30" s="605" t="s">
        <v>315</v>
      </c>
      <c r="BH30" s="659"/>
      <c r="BI30" s="659"/>
      <c r="BJ30" s="659"/>
      <c r="BK30" s="659"/>
      <c r="BL30" s="659"/>
      <c r="BM30" s="659"/>
      <c r="BN30" s="659"/>
      <c r="BO30" s="659"/>
      <c r="BP30" s="659"/>
      <c r="BQ30" s="660"/>
      <c r="BR30" s="605" t="s">
        <v>316</v>
      </c>
      <c r="BS30" s="659"/>
      <c r="BT30" s="659"/>
      <c r="BU30" s="659"/>
      <c r="BV30" s="659"/>
      <c r="BW30" s="659"/>
      <c r="BX30" s="659"/>
      <c r="BY30" s="659"/>
      <c r="BZ30" s="659"/>
      <c r="CA30" s="659"/>
      <c r="CB30" s="660"/>
      <c r="CD30" s="663"/>
      <c r="CE30" s="664"/>
      <c r="CF30" s="620" t="s">
        <v>317</v>
      </c>
      <c r="CG30" s="621"/>
      <c r="CH30" s="621"/>
      <c r="CI30" s="621"/>
      <c r="CJ30" s="621"/>
      <c r="CK30" s="621"/>
      <c r="CL30" s="621"/>
      <c r="CM30" s="621"/>
      <c r="CN30" s="621"/>
      <c r="CO30" s="621"/>
      <c r="CP30" s="621"/>
      <c r="CQ30" s="622"/>
      <c r="CR30" s="623">
        <v>1309597</v>
      </c>
      <c r="CS30" s="624"/>
      <c r="CT30" s="624"/>
      <c r="CU30" s="624"/>
      <c r="CV30" s="624"/>
      <c r="CW30" s="624"/>
      <c r="CX30" s="624"/>
      <c r="CY30" s="625"/>
      <c r="CZ30" s="628">
        <v>6.6</v>
      </c>
      <c r="DA30" s="656"/>
      <c r="DB30" s="656"/>
      <c r="DC30" s="658"/>
      <c r="DD30" s="632">
        <v>1309597</v>
      </c>
      <c r="DE30" s="624"/>
      <c r="DF30" s="624"/>
      <c r="DG30" s="624"/>
      <c r="DH30" s="624"/>
      <c r="DI30" s="624"/>
      <c r="DJ30" s="624"/>
      <c r="DK30" s="625"/>
      <c r="DL30" s="632">
        <v>1150550</v>
      </c>
      <c r="DM30" s="624"/>
      <c r="DN30" s="624"/>
      <c r="DO30" s="624"/>
      <c r="DP30" s="624"/>
      <c r="DQ30" s="624"/>
      <c r="DR30" s="624"/>
      <c r="DS30" s="624"/>
      <c r="DT30" s="624"/>
      <c r="DU30" s="624"/>
      <c r="DV30" s="625"/>
      <c r="DW30" s="628">
        <v>10.1</v>
      </c>
      <c r="DX30" s="656"/>
      <c r="DY30" s="656"/>
      <c r="DZ30" s="656"/>
      <c r="EA30" s="656"/>
      <c r="EB30" s="656"/>
      <c r="EC30" s="657"/>
    </row>
    <row r="31" spans="2:133" ht="11.25" customHeight="1" x14ac:dyDescent="0.15">
      <c r="B31" s="636" t="s">
        <v>318</v>
      </c>
      <c r="C31" s="637"/>
      <c r="D31" s="637"/>
      <c r="E31" s="637"/>
      <c r="F31" s="637"/>
      <c r="G31" s="637"/>
      <c r="H31" s="637"/>
      <c r="I31" s="637"/>
      <c r="J31" s="637"/>
      <c r="K31" s="637"/>
      <c r="L31" s="637"/>
      <c r="M31" s="637"/>
      <c r="N31" s="637"/>
      <c r="O31" s="637"/>
      <c r="P31" s="637"/>
      <c r="Q31" s="638"/>
      <c r="R31" s="623" t="s">
        <v>178</v>
      </c>
      <c r="S31" s="624"/>
      <c r="T31" s="624"/>
      <c r="U31" s="624"/>
      <c r="V31" s="624"/>
      <c r="W31" s="624"/>
      <c r="X31" s="624"/>
      <c r="Y31" s="625"/>
      <c r="Z31" s="626" t="s">
        <v>178</v>
      </c>
      <c r="AA31" s="626"/>
      <c r="AB31" s="626"/>
      <c r="AC31" s="626"/>
      <c r="AD31" s="627" t="s">
        <v>243</v>
      </c>
      <c r="AE31" s="627"/>
      <c r="AF31" s="627"/>
      <c r="AG31" s="627"/>
      <c r="AH31" s="627"/>
      <c r="AI31" s="627"/>
      <c r="AJ31" s="627"/>
      <c r="AK31" s="627"/>
      <c r="AL31" s="628" t="s">
        <v>178</v>
      </c>
      <c r="AM31" s="629"/>
      <c r="AN31" s="629"/>
      <c r="AO31" s="630"/>
      <c r="AP31" s="667" t="s">
        <v>319</v>
      </c>
      <c r="AQ31" s="668"/>
      <c r="AR31" s="668"/>
      <c r="AS31" s="668"/>
      <c r="AT31" s="673" t="s">
        <v>320</v>
      </c>
      <c r="AU31" s="218"/>
      <c r="AV31" s="218"/>
      <c r="AW31" s="218"/>
      <c r="AX31" s="609" t="s">
        <v>192</v>
      </c>
      <c r="AY31" s="610"/>
      <c r="AZ31" s="610"/>
      <c r="BA31" s="610"/>
      <c r="BB31" s="610"/>
      <c r="BC31" s="610"/>
      <c r="BD31" s="610"/>
      <c r="BE31" s="610"/>
      <c r="BF31" s="611"/>
      <c r="BG31" s="676">
        <v>99.4</v>
      </c>
      <c r="BH31" s="677"/>
      <c r="BI31" s="677"/>
      <c r="BJ31" s="677"/>
      <c r="BK31" s="677"/>
      <c r="BL31" s="677"/>
      <c r="BM31" s="618">
        <v>98.3</v>
      </c>
      <c r="BN31" s="677"/>
      <c r="BO31" s="677"/>
      <c r="BP31" s="677"/>
      <c r="BQ31" s="678"/>
      <c r="BR31" s="676">
        <v>99.4</v>
      </c>
      <c r="BS31" s="677"/>
      <c r="BT31" s="677"/>
      <c r="BU31" s="677"/>
      <c r="BV31" s="677"/>
      <c r="BW31" s="677"/>
      <c r="BX31" s="618">
        <v>98</v>
      </c>
      <c r="BY31" s="677"/>
      <c r="BZ31" s="677"/>
      <c r="CA31" s="677"/>
      <c r="CB31" s="678"/>
      <c r="CD31" s="663"/>
      <c r="CE31" s="664"/>
      <c r="CF31" s="620" t="s">
        <v>321</v>
      </c>
      <c r="CG31" s="621"/>
      <c r="CH31" s="621"/>
      <c r="CI31" s="621"/>
      <c r="CJ31" s="621"/>
      <c r="CK31" s="621"/>
      <c r="CL31" s="621"/>
      <c r="CM31" s="621"/>
      <c r="CN31" s="621"/>
      <c r="CO31" s="621"/>
      <c r="CP31" s="621"/>
      <c r="CQ31" s="622"/>
      <c r="CR31" s="623">
        <v>12261</v>
      </c>
      <c r="CS31" s="654"/>
      <c r="CT31" s="654"/>
      <c r="CU31" s="654"/>
      <c r="CV31" s="654"/>
      <c r="CW31" s="654"/>
      <c r="CX31" s="654"/>
      <c r="CY31" s="655"/>
      <c r="CZ31" s="628">
        <v>0.1</v>
      </c>
      <c r="DA31" s="656"/>
      <c r="DB31" s="656"/>
      <c r="DC31" s="658"/>
      <c r="DD31" s="632">
        <v>12261</v>
      </c>
      <c r="DE31" s="654"/>
      <c r="DF31" s="654"/>
      <c r="DG31" s="654"/>
      <c r="DH31" s="654"/>
      <c r="DI31" s="654"/>
      <c r="DJ31" s="654"/>
      <c r="DK31" s="655"/>
      <c r="DL31" s="632">
        <v>12261</v>
      </c>
      <c r="DM31" s="654"/>
      <c r="DN31" s="654"/>
      <c r="DO31" s="654"/>
      <c r="DP31" s="654"/>
      <c r="DQ31" s="654"/>
      <c r="DR31" s="654"/>
      <c r="DS31" s="654"/>
      <c r="DT31" s="654"/>
      <c r="DU31" s="654"/>
      <c r="DV31" s="655"/>
      <c r="DW31" s="628">
        <v>0.1</v>
      </c>
      <c r="DX31" s="656"/>
      <c r="DY31" s="656"/>
      <c r="DZ31" s="656"/>
      <c r="EA31" s="656"/>
      <c r="EB31" s="656"/>
      <c r="EC31" s="657"/>
    </row>
    <row r="32" spans="2:133" ht="11.25" customHeight="1" x14ac:dyDescent="0.15">
      <c r="B32" s="620" t="s">
        <v>322</v>
      </c>
      <c r="C32" s="621"/>
      <c r="D32" s="621"/>
      <c r="E32" s="621"/>
      <c r="F32" s="621"/>
      <c r="G32" s="621"/>
      <c r="H32" s="621"/>
      <c r="I32" s="621"/>
      <c r="J32" s="621"/>
      <c r="K32" s="621"/>
      <c r="L32" s="621"/>
      <c r="M32" s="621"/>
      <c r="N32" s="621"/>
      <c r="O32" s="621"/>
      <c r="P32" s="621"/>
      <c r="Q32" s="622"/>
      <c r="R32" s="623">
        <v>1433914</v>
      </c>
      <c r="S32" s="624"/>
      <c r="T32" s="624"/>
      <c r="U32" s="624"/>
      <c r="V32" s="624"/>
      <c r="W32" s="624"/>
      <c r="X32" s="624"/>
      <c r="Y32" s="625"/>
      <c r="Z32" s="626">
        <v>7</v>
      </c>
      <c r="AA32" s="626"/>
      <c r="AB32" s="626"/>
      <c r="AC32" s="626"/>
      <c r="AD32" s="627" t="s">
        <v>243</v>
      </c>
      <c r="AE32" s="627"/>
      <c r="AF32" s="627"/>
      <c r="AG32" s="627"/>
      <c r="AH32" s="627"/>
      <c r="AI32" s="627"/>
      <c r="AJ32" s="627"/>
      <c r="AK32" s="627"/>
      <c r="AL32" s="628" t="s">
        <v>178</v>
      </c>
      <c r="AM32" s="629"/>
      <c r="AN32" s="629"/>
      <c r="AO32" s="630"/>
      <c r="AP32" s="669"/>
      <c r="AQ32" s="670"/>
      <c r="AR32" s="670"/>
      <c r="AS32" s="670"/>
      <c r="AT32" s="674"/>
      <c r="AU32" s="214" t="s">
        <v>323</v>
      </c>
      <c r="AX32" s="620" t="s">
        <v>324</v>
      </c>
      <c r="AY32" s="621"/>
      <c r="AZ32" s="621"/>
      <c r="BA32" s="621"/>
      <c r="BB32" s="621"/>
      <c r="BC32" s="621"/>
      <c r="BD32" s="621"/>
      <c r="BE32" s="621"/>
      <c r="BF32" s="622"/>
      <c r="BG32" s="679">
        <v>99.4</v>
      </c>
      <c r="BH32" s="654"/>
      <c r="BI32" s="654"/>
      <c r="BJ32" s="654"/>
      <c r="BK32" s="654"/>
      <c r="BL32" s="654"/>
      <c r="BM32" s="629">
        <v>98.4</v>
      </c>
      <c r="BN32" s="654"/>
      <c r="BO32" s="654"/>
      <c r="BP32" s="654"/>
      <c r="BQ32" s="680"/>
      <c r="BR32" s="679">
        <v>99.4</v>
      </c>
      <c r="BS32" s="654"/>
      <c r="BT32" s="654"/>
      <c r="BU32" s="654"/>
      <c r="BV32" s="654"/>
      <c r="BW32" s="654"/>
      <c r="BX32" s="629">
        <v>98.4</v>
      </c>
      <c r="BY32" s="654"/>
      <c r="BZ32" s="654"/>
      <c r="CA32" s="654"/>
      <c r="CB32" s="680"/>
      <c r="CD32" s="665"/>
      <c r="CE32" s="666"/>
      <c r="CF32" s="620" t="s">
        <v>325</v>
      </c>
      <c r="CG32" s="621"/>
      <c r="CH32" s="621"/>
      <c r="CI32" s="621"/>
      <c r="CJ32" s="621"/>
      <c r="CK32" s="621"/>
      <c r="CL32" s="621"/>
      <c r="CM32" s="621"/>
      <c r="CN32" s="621"/>
      <c r="CO32" s="621"/>
      <c r="CP32" s="621"/>
      <c r="CQ32" s="622"/>
      <c r="CR32" s="623" t="s">
        <v>140</v>
      </c>
      <c r="CS32" s="624"/>
      <c r="CT32" s="624"/>
      <c r="CU32" s="624"/>
      <c r="CV32" s="624"/>
      <c r="CW32" s="624"/>
      <c r="CX32" s="624"/>
      <c r="CY32" s="625"/>
      <c r="CZ32" s="628" t="s">
        <v>178</v>
      </c>
      <c r="DA32" s="656"/>
      <c r="DB32" s="656"/>
      <c r="DC32" s="658"/>
      <c r="DD32" s="632" t="s">
        <v>140</v>
      </c>
      <c r="DE32" s="624"/>
      <c r="DF32" s="624"/>
      <c r="DG32" s="624"/>
      <c r="DH32" s="624"/>
      <c r="DI32" s="624"/>
      <c r="DJ32" s="624"/>
      <c r="DK32" s="625"/>
      <c r="DL32" s="632" t="s">
        <v>178</v>
      </c>
      <c r="DM32" s="624"/>
      <c r="DN32" s="624"/>
      <c r="DO32" s="624"/>
      <c r="DP32" s="624"/>
      <c r="DQ32" s="624"/>
      <c r="DR32" s="624"/>
      <c r="DS32" s="624"/>
      <c r="DT32" s="624"/>
      <c r="DU32" s="624"/>
      <c r="DV32" s="625"/>
      <c r="DW32" s="628" t="s">
        <v>178</v>
      </c>
      <c r="DX32" s="656"/>
      <c r="DY32" s="656"/>
      <c r="DZ32" s="656"/>
      <c r="EA32" s="656"/>
      <c r="EB32" s="656"/>
      <c r="EC32" s="657"/>
    </row>
    <row r="33" spans="2:133" ht="11.25" customHeight="1" x14ac:dyDescent="0.15">
      <c r="B33" s="620" t="s">
        <v>326</v>
      </c>
      <c r="C33" s="621"/>
      <c r="D33" s="621"/>
      <c r="E33" s="621"/>
      <c r="F33" s="621"/>
      <c r="G33" s="621"/>
      <c r="H33" s="621"/>
      <c r="I33" s="621"/>
      <c r="J33" s="621"/>
      <c r="K33" s="621"/>
      <c r="L33" s="621"/>
      <c r="M33" s="621"/>
      <c r="N33" s="621"/>
      <c r="O33" s="621"/>
      <c r="P33" s="621"/>
      <c r="Q33" s="622"/>
      <c r="R33" s="623">
        <v>20779</v>
      </c>
      <c r="S33" s="624"/>
      <c r="T33" s="624"/>
      <c r="U33" s="624"/>
      <c r="V33" s="624"/>
      <c r="W33" s="624"/>
      <c r="X33" s="624"/>
      <c r="Y33" s="625"/>
      <c r="Z33" s="626">
        <v>0.1</v>
      </c>
      <c r="AA33" s="626"/>
      <c r="AB33" s="626"/>
      <c r="AC33" s="626"/>
      <c r="AD33" s="627" t="s">
        <v>140</v>
      </c>
      <c r="AE33" s="627"/>
      <c r="AF33" s="627"/>
      <c r="AG33" s="627"/>
      <c r="AH33" s="627"/>
      <c r="AI33" s="627"/>
      <c r="AJ33" s="627"/>
      <c r="AK33" s="627"/>
      <c r="AL33" s="628" t="s">
        <v>140</v>
      </c>
      <c r="AM33" s="629"/>
      <c r="AN33" s="629"/>
      <c r="AO33" s="630"/>
      <c r="AP33" s="671"/>
      <c r="AQ33" s="672"/>
      <c r="AR33" s="672"/>
      <c r="AS33" s="672"/>
      <c r="AT33" s="675"/>
      <c r="AU33" s="219"/>
      <c r="AV33" s="219"/>
      <c r="AW33" s="219"/>
      <c r="AX33" s="644" t="s">
        <v>327</v>
      </c>
      <c r="AY33" s="645"/>
      <c r="AZ33" s="645"/>
      <c r="BA33" s="645"/>
      <c r="BB33" s="645"/>
      <c r="BC33" s="645"/>
      <c r="BD33" s="645"/>
      <c r="BE33" s="645"/>
      <c r="BF33" s="646"/>
      <c r="BG33" s="681">
        <v>99.4</v>
      </c>
      <c r="BH33" s="682"/>
      <c r="BI33" s="682"/>
      <c r="BJ33" s="682"/>
      <c r="BK33" s="682"/>
      <c r="BL33" s="682"/>
      <c r="BM33" s="683">
        <v>98</v>
      </c>
      <c r="BN33" s="682"/>
      <c r="BO33" s="682"/>
      <c r="BP33" s="682"/>
      <c r="BQ33" s="684"/>
      <c r="BR33" s="681">
        <v>99.3</v>
      </c>
      <c r="BS33" s="682"/>
      <c r="BT33" s="682"/>
      <c r="BU33" s="682"/>
      <c r="BV33" s="682"/>
      <c r="BW33" s="682"/>
      <c r="BX33" s="683">
        <v>97.3</v>
      </c>
      <c r="BY33" s="682"/>
      <c r="BZ33" s="682"/>
      <c r="CA33" s="682"/>
      <c r="CB33" s="684"/>
      <c r="CD33" s="620" t="s">
        <v>328</v>
      </c>
      <c r="CE33" s="621"/>
      <c r="CF33" s="621"/>
      <c r="CG33" s="621"/>
      <c r="CH33" s="621"/>
      <c r="CI33" s="621"/>
      <c r="CJ33" s="621"/>
      <c r="CK33" s="621"/>
      <c r="CL33" s="621"/>
      <c r="CM33" s="621"/>
      <c r="CN33" s="621"/>
      <c r="CO33" s="621"/>
      <c r="CP33" s="621"/>
      <c r="CQ33" s="622"/>
      <c r="CR33" s="623">
        <v>8811453</v>
      </c>
      <c r="CS33" s="654"/>
      <c r="CT33" s="654"/>
      <c r="CU33" s="654"/>
      <c r="CV33" s="654"/>
      <c r="CW33" s="654"/>
      <c r="CX33" s="654"/>
      <c r="CY33" s="655"/>
      <c r="CZ33" s="628">
        <v>44.3</v>
      </c>
      <c r="DA33" s="656"/>
      <c r="DB33" s="656"/>
      <c r="DC33" s="658"/>
      <c r="DD33" s="632">
        <v>7277327</v>
      </c>
      <c r="DE33" s="654"/>
      <c r="DF33" s="654"/>
      <c r="DG33" s="654"/>
      <c r="DH33" s="654"/>
      <c r="DI33" s="654"/>
      <c r="DJ33" s="654"/>
      <c r="DK33" s="655"/>
      <c r="DL33" s="632">
        <v>4697350</v>
      </c>
      <c r="DM33" s="654"/>
      <c r="DN33" s="654"/>
      <c r="DO33" s="654"/>
      <c r="DP33" s="654"/>
      <c r="DQ33" s="654"/>
      <c r="DR33" s="654"/>
      <c r="DS33" s="654"/>
      <c r="DT33" s="654"/>
      <c r="DU33" s="654"/>
      <c r="DV33" s="655"/>
      <c r="DW33" s="628">
        <v>41.1</v>
      </c>
      <c r="DX33" s="656"/>
      <c r="DY33" s="656"/>
      <c r="DZ33" s="656"/>
      <c r="EA33" s="656"/>
      <c r="EB33" s="656"/>
      <c r="EC33" s="657"/>
    </row>
    <row r="34" spans="2:133" ht="11.25" customHeight="1" x14ac:dyDescent="0.15">
      <c r="B34" s="620" t="s">
        <v>329</v>
      </c>
      <c r="C34" s="621"/>
      <c r="D34" s="621"/>
      <c r="E34" s="621"/>
      <c r="F34" s="621"/>
      <c r="G34" s="621"/>
      <c r="H34" s="621"/>
      <c r="I34" s="621"/>
      <c r="J34" s="621"/>
      <c r="K34" s="621"/>
      <c r="L34" s="621"/>
      <c r="M34" s="621"/>
      <c r="N34" s="621"/>
      <c r="O34" s="621"/>
      <c r="P34" s="621"/>
      <c r="Q34" s="622"/>
      <c r="R34" s="623">
        <v>16056</v>
      </c>
      <c r="S34" s="624"/>
      <c r="T34" s="624"/>
      <c r="U34" s="624"/>
      <c r="V34" s="624"/>
      <c r="W34" s="624"/>
      <c r="X34" s="624"/>
      <c r="Y34" s="625"/>
      <c r="Z34" s="626">
        <v>0.1</v>
      </c>
      <c r="AA34" s="626"/>
      <c r="AB34" s="626"/>
      <c r="AC34" s="626"/>
      <c r="AD34" s="627" t="s">
        <v>178</v>
      </c>
      <c r="AE34" s="627"/>
      <c r="AF34" s="627"/>
      <c r="AG34" s="627"/>
      <c r="AH34" s="627"/>
      <c r="AI34" s="627"/>
      <c r="AJ34" s="627"/>
      <c r="AK34" s="627"/>
      <c r="AL34" s="628" t="s">
        <v>140</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330</v>
      </c>
      <c r="CE34" s="621"/>
      <c r="CF34" s="621"/>
      <c r="CG34" s="621"/>
      <c r="CH34" s="621"/>
      <c r="CI34" s="621"/>
      <c r="CJ34" s="621"/>
      <c r="CK34" s="621"/>
      <c r="CL34" s="621"/>
      <c r="CM34" s="621"/>
      <c r="CN34" s="621"/>
      <c r="CO34" s="621"/>
      <c r="CP34" s="621"/>
      <c r="CQ34" s="622"/>
      <c r="CR34" s="623">
        <v>3105199</v>
      </c>
      <c r="CS34" s="624"/>
      <c r="CT34" s="624"/>
      <c r="CU34" s="624"/>
      <c r="CV34" s="624"/>
      <c r="CW34" s="624"/>
      <c r="CX34" s="624"/>
      <c r="CY34" s="625"/>
      <c r="CZ34" s="628">
        <v>15.6</v>
      </c>
      <c r="DA34" s="656"/>
      <c r="DB34" s="656"/>
      <c r="DC34" s="658"/>
      <c r="DD34" s="632">
        <v>2219373</v>
      </c>
      <c r="DE34" s="624"/>
      <c r="DF34" s="624"/>
      <c r="DG34" s="624"/>
      <c r="DH34" s="624"/>
      <c r="DI34" s="624"/>
      <c r="DJ34" s="624"/>
      <c r="DK34" s="625"/>
      <c r="DL34" s="632">
        <v>1536466</v>
      </c>
      <c r="DM34" s="624"/>
      <c r="DN34" s="624"/>
      <c r="DO34" s="624"/>
      <c r="DP34" s="624"/>
      <c r="DQ34" s="624"/>
      <c r="DR34" s="624"/>
      <c r="DS34" s="624"/>
      <c r="DT34" s="624"/>
      <c r="DU34" s="624"/>
      <c r="DV34" s="625"/>
      <c r="DW34" s="628">
        <v>13.5</v>
      </c>
      <c r="DX34" s="656"/>
      <c r="DY34" s="656"/>
      <c r="DZ34" s="656"/>
      <c r="EA34" s="656"/>
      <c r="EB34" s="656"/>
      <c r="EC34" s="657"/>
    </row>
    <row r="35" spans="2:133" ht="11.25" customHeight="1" x14ac:dyDescent="0.15">
      <c r="B35" s="620" t="s">
        <v>331</v>
      </c>
      <c r="C35" s="621"/>
      <c r="D35" s="621"/>
      <c r="E35" s="621"/>
      <c r="F35" s="621"/>
      <c r="G35" s="621"/>
      <c r="H35" s="621"/>
      <c r="I35" s="621"/>
      <c r="J35" s="621"/>
      <c r="K35" s="621"/>
      <c r="L35" s="621"/>
      <c r="M35" s="621"/>
      <c r="N35" s="621"/>
      <c r="O35" s="621"/>
      <c r="P35" s="621"/>
      <c r="Q35" s="622"/>
      <c r="R35" s="623">
        <v>543905</v>
      </c>
      <c r="S35" s="624"/>
      <c r="T35" s="624"/>
      <c r="U35" s="624"/>
      <c r="V35" s="624"/>
      <c r="W35" s="624"/>
      <c r="X35" s="624"/>
      <c r="Y35" s="625"/>
      <c r="Z35" s="626">
        <v>2.6</v>
      </c>
      <c r="AA35" s="626"/>
      <c r="AB35" s="626"/>
      <c r="AC35" s="626"/>
      <c r="AD35" s="627" t="s">
        <v>178</v>
      </c>
      <c r="AE35" s="627"/>
      <c r="AF35" s="627"/>
      <c r="AG35" s="627"/>
      <c r="AH35" s="627"/>
      <c r="AI35" s="627"/>
      <c r="AJ35" s="627"/>
      <c r="AK35" s="627"/>
      <c r="AL35" s="628" t="s">
        <v>178</v>
      </c>
      <c r="AM35" s="629"/>
      <c r="AN35" s="629"/>
      <c r="AO35" s="630"/>
      <c r="AP35" s="222"/>
      <c r="AQ35" s="605" t="s">
        <v>332</v>
      </c>
      <c r="AR35" s="606"/>
      <c r="AS35" s="606"/>
      <c r="AT35" s="606"/>
      <c r="AU35" s="606"/>
      <c r="AV35" s="606"/>
      <c r="AW35" s="606"/>
      <c r="AX35" s="606"/>
      <c r="AY35" s="606"/>
      <c r="AZ35" s="606"/>
      <c r="BA35" s="606"/>
      <c r="BB35" s="606"/>
      <c r="BC35" s="606"/>
      <c r="BD35" s="606"/>
      <c r="BE35" s="606"/>
      <c r="BF35" s="607"/>
      <c r="BG35" s="605" t="s">
        <v>333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334</v>
      </c>
      <c r="CE35" s="621"/>
      <c r="CF35" s="621"/>
      <c r="CG35" s="621"/>
      <c r="CH35" s="621"/>
      <c r="CI35" s="621"/>
      <c r="CJ35" s="621"/>
      <c r="CK35" s="621"/>
      <c r="CL35" s="621"/>
      <c r="CM35" s="621"/>
      <c r="CN35" s="621"/>
      <c r="CO35" s="621"/>
      <c r="CP35" s="621"/>
      <c r="CQ35" s="622"/>
      <c r="CR35" s="623">
        <v>50877</v>
      </c>
      <c r="CS35" s="654"/>
      <c r="CT35" s="654"/>
      <c r="CU35" s="654"/>
      <c r="CV35" s="654"/>
      <c r="CW35" s="654"/>
      <c r="CX35" s="654"/>
      <c r="CY35" s="655"/>
      <c r="CZ35" s="628">
        <v>0.3</v>
      </c>
      <c r="DA35" s="656"/>
      <c r="DB35" s="656"/>
      <c r="DC35" s="658"/>
      <c r="DD35" s="632">
        <v>48988</v>
      </c>
      <c r="DE35" s="654"/>
      <c r="DF35" s="654"/>
      <c r="DG35" s="654"/>
      <c r="DH35" s="654"/>
      <c r="DI35" s="654"/>
      <c r="DJ35" s="654"/>
      <c r="DK35" s="655"/>
      <c r="DL35" s="632">
        <v>48988</v>
      </c>
      <c r="DM35" s="654"/>
      <c r="DN35" s="654"/>
      <c r="DO35" s="654"/>
      <c r="DP35" s="654"/>
      <c r="DQ35" s="654"/>
      <c r="DR35" s="654"/>
      <c r="DS35" s="654"/>
      <c r="DT35" s="654"/>
      <c r="DU35" s="654"/>
      <c r="DV35" s="655"/>
      <c r="DW35" s="628">
        <v>0.4</v>
      </c>
      <c r="DX35" s="656"/>
      <c r="DY35" s="656"/>
      <c r="DZ35" s="656"/>
      <c r="EA35" s="656"/>
      <c r="EB35" s="656"/>
      <c r="EC35" s="657"/>
    </row>
    <row r="36" spans="2:133" ht="11.25" customHeight="1" x14ac:dyDescent="0.15">
      <c r="B36" s="620" t="s">
        <v>335</v>
      </c>
      <c r="C36" s="621"/>
      <c r="D36" s="621"/>
      <c r="E36" s="621"/>
      <c r="F36" s="621"/>
      <c r="G36" s="621"/>
      <c r="H36" s="621"/>
      <c r="I36" s="621"/>
      <c r="J36" s="621"/>
      <c r="K36" s="621"/>
      <c r="L36" s="621"/>
      <c r="M36" s="621"/>
      <c r="N36" s="621"/>
      <c r="O36" s="621"/>
      <c r="P36" s="621"/>
      <c r="Q36" s="622"/>
      <c r="R36" s="623">
        <v>640225</v>
      </c>
      <c r="S36" s="624"/>
      <c r="T36" s="624"/>
      <c r="U36" s="624"/>
      <c r="V36" s="624"/>
      <c r="W36" s="624"/>
      <c r="X36" s="624"/>
      <c r="Y36" s="625"/>
      <c r="Z36" s="626">
        <v>3.1</v>
      </c>
      <c r="AA36" s="626"/>
      <c r="AB36" s="626"/>
      <c r="AC36" s="626"/>
      <c r="AD36" s="627" t="s">
        <v>178</v>
      </c>
      <c r="AE36" s="627"/>
      <c r="AF36" s="627"/>
      <c r="AG36" s="627"/>
      <c r="AH36" s="627"/>
      <c r="AI36" s="627"/>
      <c r="AJ36" s="627"/>
      <c r="AK36" s="627"/>
      <c r="AL36" s="628" t="s">
        <v>243</v>
      </c>
      <c r="AM36" s="629"/>
      <c r="AN36" s="629"/>
      <c r="AO36" s="630"/>
      <c r="AP36" s="222"/>
      <c r="AQ36" s="685" t="s">
        <v>336</v>
      </c>
      <c r="AR36" s="686"/>
      <c r="AS36" s="686"/>
      <c r="AT36" s="686"/>
      <c r="AU36" s="686"/>
      <c r="AV36" s="686"/>
      <c r="AW36" s="686"/>
      <c r="AX36" s="686"/>
      <c r="AY36" s="687"/>
      <c r="AZ36" s="612">
        <v>3143490</v>
      </c>
      <c r="BA36" s="613"/>
      <c r="BB36" s="613"/>
      <c r="BC36" s="613"/>
      <c r="BD36" s="613"/>
      <c r="BE36" s="613"/>
      <c r="BF36" s="688"/>
      <c r="BG36" s="609" t="s">
        <v>337</v>
      </c>
      <c r="BH36" s="610"/>
      <c r="BI36" s="610"/>
      <c r="BJ36" s="610"/>
      <c r="BK36" s="610"/>
      <c r="BL36" s="610"/>
      <c r="BM36" s="610"/>
      <c r="BN36" s="610"/>
      <c r="BO36" s="610"/>
      <c r="BP36" s="610"/>
      <c r="BQ36" s="610"/>
      <c r="BR36" s="610"/>
      <c r="BS36" s="610"/>
      <c r="BT36" s="610"/>
      <c r="BU36" s="611"/>
      <c r="BV36" s="612">
        <v>4441</v>
      </c>
      <c r="BW36" s="613"/>
      <c r="BX36" s="613"/>
      <c r="BY36" s="613"/>
      <c r="BZ36" s="613"/>
      <c r="CA36" s="613"/>
      <c r="CB36" s="688"/>
      <c r="CD36" s="620" t="s">
        <v>338</v>
      </c>
      <c r="CE36" s="621"/>
      <c r="CF36" s="621"/>
      <c r="CG36" s="621"/>
      <c r="CH36" s="621"/>
      <c r="CI36" s="621"/>
      <c r="CJ36" s="621"/>
      <c r="CK36" s="621"/>
      <c r="CL36" s="621"/>
      <c r="CM36" s="621"/>
      <c r="CN36" s="621"/>
      <c r="CO36" s="621"/>
      <c r="CP36" s="621"/>
      <c r="CQ36" s="622"/>
      <c r="CR36" s="623">
        <v>2429269</v>
      </c>
      <c r="CS36" s="624"/>
      <c r="CT36" s="624"/>
      <c r="CU36" s="624"/>
      <c r="CV36" s="624"/>
      <c r="CW36" s="624"/>
      <c r="CX36" s="624"/>
      <c r="CY36" s="625"/>
      <c r="CZ36" s="628">
        <v>12.2</v>
      </c>
      <c r="DA36" s="656"/>
      <c r="DB36" s="656"/>
      <c r="DC36" s="658"/>
      <c r="DD36" s="632">
        <v>2366898</v>
      </c>
      <c r="DE36" s="624"/>
      <c r="DF36" s="624"/>
      <c r="DG36" s="624"/>
      <c r="DH36" s="624"/>
      <c r="DI36" s="624"/>
      <c r="DJ36" s="624"/>
      <c r="DK36" s="625"/>
      <c r="DL36" s="632">
        <v>1824360</v>
      </c>
      <c r="DM36" s="624"/>
      <c r="DN36" s="624"/>
      <c r="DO36" s="624"/>
      <c r="DP36" s="624"/>
      <c r="DQ36" s="624"/>
      <c r="DR36" s="624"/>
      <c r="DS36" s="624"/>
      <c r="DT36" s="624"/>
      <c r="DU36" s="624"/>
      <c r="DV36" s="625"/>
      <c r="DW36" s="628">
        <v>16</v>
      </c>
      <c r="DX36" s="656"/>
      <c r="DY36" s="656"/>
      <c r="DZ36" s="656"/>
      <c r="EA36" s="656"/>
      <c r="EB36" s="656"/>
      <c r="EC36" s="657"/>
    </row>
    <row r="37" spans="2:133" ht="11.25" customHeight="1" x14ac:dyDescent="0.15">
      <c r="B37" s="620" t="s">
        <v>339</v>
      </c>
      <c r="C37" s="621"/>
      <c r="D37" s="621"/>
      <c r="E37" s="621"/>
      <c r="F37" s="621"/>
      <c r="G37" s="621"/>
      <c r="H37" s="621"/>
      <c r="I37" s="621"/>
      <c r="J37" s="621"/>
      <c r="K37" s="621"/>
      <c r="L37" s="621"/>
      <c r="M37" s="621"/>
      <c r="N37" s="621"/>
      <c r="O37" s="621"/>
      <c r="P37" s="621"/>
      <c r="Q37" s="622"/>
      <c r="R37" s="623">
        <v>197664</v>
      </c>
      <c r="S37" s="624"/>
      <c r="T37" s="624"/>
      <c r="U37" s="624"/>
      <c r="V37" s="624"/>
      <c r="W37" s="624"/>
      <c r="X37" s="624"/>
      <c r="Y37" s="625"/>
      <c r="Z37" s="626">
        <v>1</v>
      </c>
      <c r="AA37" s="626"/>
      <c r="AB37" s="626"/>
      <c r="AC37" s="626"/>
      <c r="AD37" s="627" t="s">
        <v>178</v>
      </c>
      <c r="AE37" s="627"/>
      <c r="AF37" s="627"/>
      <c r="AG37" s="627"/>
      <c r="AH37" s="627"/>
      <c r="AI37" s="627"/>
      <c r="AJ37" s="627"/>
      <c r="AK37" s="627"/>
      <c r="AL37" s="628" t="s">
        <v>243</v>
      </c>
      <c r="AM37" s="629"/>
      <c r="AN37" s="629"/>
      <c r="AO37" s="630"/>
      <c r="AQ37" s="689" t="s">
        <v>340</v>
      </c>
      <c r="AR37" s="690"/>
      <c r="AS37" s="690"/>
      <c r="AT37" s="690"/>
      <c r="AU37" s="690"/>
      <c r="AV37" s="690"/>
      <c r="AW37" s="690"/>
      <c r="AX37" s="690"/>
      <c r="AY37" s="691"/>
      <c r="AZ37" s="623">
        <v>815785</v>
      </c>
      <c r="BA37" s="624"/>
      <c r="BB37" s="624"/>
      <c r="BC37" s="624"/>
      <c r="BD37" s="654"/>
      <c r="BE37" s="654"/>
      <c r="BF37" s="680"/>
      <c r="BG37" s="620" t="s">
        <v>341</v>
      </c>
      <c r="BH37" s="621"/>
      <c r="BI37" s="621"/>
      <c r="BJ37" s="621"/>
      <c r="BK37" s="621"/>
      <c r="BL37" s="621"/>
      <c r="BM37" s="621"/>
      <c r="BN37" s="621"/>
      <c r="BO37" s="621"/>
      <c r="BP37" s="621"/>
      <c r="BQ37" s="621"/>
      <c r="BR37" s="621"/>
      <c r="BS37" s="621"/>
      <c r="BT37" s="621"/>
      <c r="BU37" s="622"/>
      <c r="BV37" s="623">
        <v>-43504</v>
      </c>
      <c r="BW37" s="624"/>
      <c r="BX37" s="624"/>
      <c r="BY37" s="624"/>
      <c r="BZ37" s="624"/>
      <c r="CA37" s="624"/>
      <c r="CB37" s="633"/>
      <c r="CD37" s="620" t="s">
        <v>342</v>
      </c>
      <c r="CE37" s="621"/>
      <c r="CF37" s="621"/>
      <c r="CG37" s="621"/>
      <c r="CH37" s="621"/>
      <c r="CI37" s="621"/>
      <c r="CJ37" s="621"/>
      <c r="CK37" s="621"/>
      <c r="CL37" s="621"/>
      <c r="CM37" s="621"/>
      <c r="CN37" s="621"/>
      <c r="CO37" s="621"/>
      <c r="CP37" s="621"/>
      <c r="CQ37" s="622"/>
      <c r="CR37" s="623">
        <v>767300</v>
      </c>
      <c r="CS37" s="654"/>
      <c r="CT37" s="654"/>
      <c r="CU37" s="654"/>
      <c r="CV37" s="654"/>
      <c r="CW37" s="654"/>
      <c r="CX37" s="654"/>
      <c r="CY37" s="655"/>
      <c r="CZ37" s="628">
        <v>3.9</v>
      </c>
      <c r="DA37" s="656"/>
      <c r="DB37" s="656"/>
      <c r="DC37" s="658"/>
      <c r="DD37" s="632">
        <v>767300</v>
      </c>
      <c r="DE37" s="654"/>
      <c r="DF37" s="654"/>
      <c r="DG37" s="654"/>
      <c r="DH37" s="654"/>
      <c r="DI37" s="654"/>
      <c r="DJ37" s="654"/>
      <c r="DK37" s="655"/>
      <c r="DL37" s="632">
        <v>747573</v>
      </c>
      <c r="DM37" s="654"/>
      <c r="DN37" s="654"/>
      <c r="DO37" s="654"/>
      <c r="DP37" s="654"/>
      <c r="DQ37" s="654"/>
      <c r="DR37" s="654"/>
      <c r="DS37" s="654"/>
      <c r="DT37" s="654"/>
      <c r="DU37" s="654"/>
      <c r="DV37" s="655"/>
      <c r="DW37" s="628">
        <v>6.5</v>
      </c>
      <c r="DX37" s="656"/>
      <c r="DY37" s="656"/>
      <c r="DZ37" s="656"/>
      <c r="EA37" s="656"/>
      <c r="EB37" s="656"/>
      <c r="EC37" s="657"/>
    </row>
    <row r="38" spans="2:133" ht="11.25" customHeight="1" x14ac:dyDescent="0.15">
      <c r="B38" s="620" t="s">
        <v>343</v>
      </c>
      <c r="C38" s="621"/>
      <c r="D38" s="621"/>
      <c r="E38" s="621"/>
      <c r="F38" s="621"/>
      <c r="G38" s="621"/>
      <c r="H38" s="621"/>
      <c r="I38" s="621"/>
      <c r="J38" s="621"/>
      <c r="K38" s="621"/>
      <c r="L38" s="621"/>
      <c r="M38" s="621"/>
      <c r="N38" s="621"/>
      <c r="O38" s="621"/>
      <c r="P38" s="621"/>
      <c r="Q38" s="622"/>
      <c r="R38" s="623">
        <v>264259</v>
      </c>
      <c r="S38" s="624"/>
      <c r="T38" s="624"/>
      <c r="U38" s="624"/>
      <c r="V38" s="624"/>
      <c r="W38" s="624"/>
      <c r="X38" s="624"/>
      <c r="Y38" s="625"/>
      <c r="Z38" s="626">
        <v>1.3</v>
      </c>
      <c r="AA38" s="626"/>
      <c r="AB38" s="626"/>
      <c r="AC38" s="626"/>
      <c r="AD38" s="627" t="s">
        <v>178</v>
      </c>
      <c r="AE38" s="627"/>
      <c r="AF38" s="627"/>
      <c r="AG38" s="627"/>
      <c r="AH38" s="627"/>
      <c r="AI38" s="627"/>
      <c r="AJ38" s="627"/>
      <c r="AK38" s="627"/>
      <c r="AL38" s="628" t="s">
        <v>178</v>
      </c>
      <c r="AM38" s="629"/>
      <c r="AN38" s="629"/>
      <c r="AO38" s="630"/>
      <c r="AQ38" s="689" t="s">
        <v>344</v>
      </c>
      <c r="AR38" s="690"/>
      <c r="AS38" s="690"/>
      <c r="AT38" s="690"/>
      <c r="AU38" s="690"/>
      <c r="AV38" s="690"/>
      <c r="AW38" s="690"/>
      <c r="AX38" s="690"/>
      <c r="AY38" s="691"/>
      <c r="AZ38" s="623">
        <v>426399</v>
      </c>
      <c r="BA38" s="624"/>
      <c r="BB38" s="624"/>
      <c r="BC38" s="624"/>
      <c r="BD38" s="654"/>
      <c r="BE38" s="654"/>
      <c r="BF38" s="680"/>
      <c r="BG38" s="620" t="s">
        <v>345</v>
      </c>
      <c r="BH38" s="621"/>
      <c r="BI38" s="621"/>
      <c r="BJ38" s="621"/>
      <c r="BK38" s="621"/>
      <c r="BL38" s="621"/>
      <c r="BM38" s="621"/>
      <c r="BN38" s="621"/>
      <c r="BO38" s="621"/>
      <c r="BP38" s="621"/>
      <c r="BQ38" s="621"/>
      <c r="BR38" s="621"/>
      <c r="BS38" s="621"/>
      <c r="BT38" s="621"/>
      <c r="BU38" s="622"/>
      <c r="BV38" s="623">
        <v>6942</v>
      </c>
      <c r="BW38" s="624"/>
      <c r="BX38" s="624"/>
      <c r="BY38" s="624"/>
      <c r="BZ38" s="624"/>
      <c r="CA38" s="624"/>
      <c r="CB38" s="633"/>
      <c r="CD38" s="620" t="s">
        <v>346</v>
      </c>
      <c r="CE38" s="621"/>
      <c r="CF38" s="621"/>
      <c r="CG38" s="621"/>
      <c r="CH38" s="621"/>
      <c r="CI38" s="621"/>
      <c r="CJ38" s="621"/>
      <c r="CK38" s="621"/>
      <c r="CL38" s="621"/>
      <c r="CM38" s="621"/>
      <c r="CN38" s="621"/>
      <c r="CO38" s="621"/>
      <c r="CP38" s="621"/>
      <c r="CQ38" s="622"/>
      <c r="CR38" s="623">
        <v>1712818</v>
      </c>
      <c r="CS38" s="624"/>
      <c r="CT38" s="624"/>
      <c r="CU38" s="624"/>
      <c r="CV38" s="624"/>
      <c r="CW38" s="624"/>
      <c r="CX38" s="624"/>
      <c r="CY38" s="625"/>
      <c r="CZ38" s="628">
        <v>8.6</v>
      </c>
      <c r="DA38" s="656"/>
      <c r="DB38" s="656"/>
      <c r="DC38" s="658"/>
      <c r="DD38" s="632">
        <v>1308186</v>
      </c>
      <c r="DE38" s="624"/>
      <c r="DF38" s="624"/>
      <c r="DG38" s="624"/>
      <c r="DH38" s="624"/>
      <c r="DI38" s="624"/>
      <c r="DJ38" s="624"/>
      <c r="DK38" s="625"/>
      <c r="DL38" s="632">
        <v>1287536</v>
      </c>
      <c r="DM38" s="624"/>
      <c r="DN38" s="624"/>
      <c r="DO38" s="624"/>
      <c r="DP38" s="624"/>
      <c r="DQ38" s="624"/>
      <c r="DR38" s="624"/>
      <c r="DS38" s="624"/>
      <c r="DT38" s="624"/>
      <c r="DU38" s="624"/>
      <c r="DV38" s="625"/>
      <c r="DW38" s="628">
        <v>11.3</v>
      </c>
      <c r="DX38" s="656"/>
      <c r="DY38" s="656"/>
      <c r="DZ38" s="656"/>
      <c r="EA38" s="656"/>
      <c r="EB38" s="656"/>
      <c r="EC38" s="657"/>
    </row>
    <row r="39" spans="2:133" ht="11.25" customHeight="1" x14ac:dyDescent="0.15">
      <c r="B39" s="620" t="s">
        <v>347</v>
      </c>
      <c r="C39" s="621"/>
      <c r="D39" s="621"/>
      <c r="E39" s="621"/>
      <c r="F39" s="621"/>
      <c r="G39" s="621"/>
      <c r="H39" s="621"/>
      <c r="I39" s="621"/>
      <c r="J39" s="621"/>
      <c r="K39" s="621"/>
      <c r="L39" s="621"/>
      <c r="M39" s="621"/>
      <c r="N39" s="621"/>
      <c r="O39" s="621"/>
      <c r="P39" s="621"/>
      <c r="Q39" s="622"/>
      <c r="R39" s="623" t="s">
        <v>140</v>
      </c>
      <c r="S39" s="624"/>
      <c r="T39" s="624"/>
      <c r="U39" s="624"/>
      <c r="V39" s="624"/>
      <c r="W39" s="624"/>
      <c r="X39" s="624"/>
      <c r="Y39" s="625"/>
      <c r="Z39" s="626" t="s">
        <v>178</v>
      </c>
      <c r="AA39" s="626"/>
      <c r="AB39" s="626"/>
      <c r="AC39" s="626"/>
      <c r="AD39" s="627" t="s">
        <v>178</v>
      </c>
      <c r="AE39" s="627"/>
      <c r="AF39" s="627"/>
      <c r="AG39" s="627"/>
      <c r="AH39" s="627"/>
      <c r="AI39" s="627"/>
      <c r="AJ39" s="627"/>
      <c r="AK39" s="627"/>
      <c r="AL39" s="628" t="s">
        <v>178</v>
      </c>
      <c r="AM39" s="629"/>
      <c r="AN39" s="629"/>
      <c r="AO39" s="630"/>
      <c r="AQ39" s="689" t="s">
        <v>348</v>
      </c>
      <c r="AR39" s="690"/>
      <c r="AS39" s="690"/>
      <c r="AT39" s="690"/>
      <c r="AU39" s="690"/>
      <c r="AV39" s="690"/>
      <c r="AW39" s="690"/>
      <c r="AX39" s="690"/>
      <c r="AY39" s="691"/>
      <c r="AZ39" s="623">
        <v>188488</v>
      </c>
      <c r="BA39" s="624"/>
      <c r="BB39" s="624"/>
      <c r="BC39" s="624"/>
      <c r="BD39" s="654"/>
      <c r="BE39" s="654"/>
      <c r="BF39" s="680"/>
      <c r="BG39" s="620" t="s">
        <v>349</v>
      </c>
      <c r="BH39" s="621"/>
      <c r="BI39" s="621"/>
      <c r="BJ39" s="621"/>
      <c r="BK39" s="621"/>
      <c r="BL39" s="621"/>
      <c r="BM39" s="621"/>
      <c r="BN39" s="621"/>
      <c r="BO39" s="621"/>
      <c r="BP39" s="621"/>
      <c r="BQ39" s="621"/>
      <c r="BR39" s="621"/>
      <c r="BS39" s="621"/>
      <c r="BT39" s="621"/>
      <c r="BU39" s="622"/>
      <c r="BV39" s="623">
        <v>11087</v>
      </c>
      <c r="BW39" s="624"/>
      <c r="BX39" s="624"/>
      <c r="BY39" s="624"/>
      <c r="BZ39" s="624"/>
      <c r="CA39" s="624"/>
      <c r="CB39" s="633"/>
      <c r="CD39" s="620" t="s">
        <v>350</v>
      </c>
      <c r="CE39" s="621"/>
      <c r="CF39" s="621"/>
      <c r="CG39" s="621"/>
      <c r="CH39" s="621"/>
      <c r="CI39" s="621"/>
      <c r="CJ39" s="621"/>
      <c r="CK39" s="621"/>
      <c r="CL39" s="621"/>
      <c r="CM39" s="621"/>
      <c r="CN39" s="621"/>
      <c r="CO39" s="621"/>
      <c r="CP39" s="621"/>
      <c r="CQ39" s="622"/>
      <c r="CR39" s="623">
        <v>1166342</v>
      </c>
      <c r="CS39" s="654"/>
      <c r="CT39" s="654"/>
      <c r="CU39" s="654"/>
      <c r="CV39" s="654"/>
      <c r="CW39" s="654"/>
      <c r="CX39" s="654"/>
      <c r="CY39" s="655"/>
      <c r="CZ39" s="628">
        <v>5.9</v>
      </c>
      <c r="DA39" s="656"/>
      <c r="DB39" s="656"/>
      <c r="DC39" s="658"/>
      <c r="DD39" s="632">
        <v>1136934</v>
      </c>
      <c r="DE39" s="654"/>
      <c r="DF39" s="654"/>
      <c r="DG39" s="654"/>
      <c r="DH39" s="654"/>
      <c r="DI39" s="654"/>
      <c r="DJ39" s="654"/>
      <c r="DK39" s="655"/>
      <c r="DL39" s="632" t="s">
        <v>178</v>
      </c>
      <c r="DM39" s="654"/>
      <c r="DN39" s="654"/>
      <c r="DO39" s="654"/>
      <c r="DP39" s="654"/>
      <c r="DQ39" s="654"/>
      <c r="DR39" s="654"/>
      <c r="DS39" s="654"/>
      <c r="DT39" s="654"/>
      <c r="DU39" s="654"/>
      <c r="DV39" s="655"/>
      <c r="DW39" s="628" t="s">
        <v>178</v>
      </c>
      <c r="DX39" s="656"/>
      <c r="DY39" s="656"/>
      <c r="DZ39" s="656"/>
      <c r="EA39" s="656"/>
      <c r="EB39" s="656"/>
      <c r="EC39" s="657"/>
    </row>
    <row r="40" spans="2:133" ht="11.25" customHeight="1" x14ac:dyDescent="0.15">
      <c r="B40" s="620" t="s">
        <v>351</v>
      </c>
      <c r="C40" s="621"/>
      <c r="D40" s="621"/>
      <c r="E40" s="621"/>
      <c r="F40" s="621"/>
      <c r="G40" s="621"/>
      <c r="H40" s="621"/>
      <c r="I40" s="621"/>
      <c r="J40" s="621"/>
      <c r="K40" s="621"/>
      <c r="L40" s="621"/>
      <c r="M40" s="621"/>
      <c r="N40" s="621"/>
      <c r="O40" s="621"/>
      <c r="P40" s="621"/>
      <c r="Q40" s="622"/>
      <c r="R40" s="623">
        <v>219759</v>
      </c>
      <c r="S40" s="624"/>
      <c r="T40" s="624"/>
      <c r="U40" s="624"/>
      <c r="V40" s="624"/>
      <c r="W40" s="624"/>
      <c r="X40" s="624"/>
      <c r="Y40" s="625"/>
      <c r="Z40" s="626">
        <v>1.1000000000000001</v>
      </c>
      <c r="AA40" s="626"/>
      <c r="AB40" s="626"/>
      <c r="AC40" s="626"/>
      <c r="AD40" s="627" t="s">
        <v>178</v>
      </c>
      <c r="AE40" s="627"/>
      <c r="AF40" s="627"/>
      <c r="AG40" s="627"/>
      <c r="AH40" s="627"/>
      <c r="AI40" s="627"/>
      <c r="AJ40" s="627"/>
      <c r="AK40" s="627"/>
      <c r="AL40" s="628" t="s">
        <v>178</v>
      </c>
      <c r="AM40" s="629"/>
      <c r="AN40" s="629"/>
      <c r="AO40" s="630"/>
      <c r="AQ40" s="689" t="s">
        <v>352</v>
      </c>
      <c r="AR40" s="690"/>
      <c r="AS40" s="690"/>
      <c r="AT40" s="690"/>
      <c r="AU40" s="690"/>
      <c r="AV40" s="690"/>
      <c r="AW40" s="690"/>
      <c r="AX40" s="690"/>
      <c r="AY40" s="691"/>
      <c r="AZ40" s="623" t="s">
        <v>178</v>
      </c>
      <c r="BA40" s="624"/>
      <c r="BB40" s="624"/>
      <c r="BC40" s="624"/>
      <c r="BD40" s="654"/>
      <c r="BE40" s="654"/>
      <c r="BF40" s="680"/>
      <c r="BG40" s="669" t="s">
        <v>353</v>
      </c>
      <c r="BH40" s="670"/>
      <c r="BI40" s="670"/>
      <c r="BJ40" s="670"/>
      <c r="BK40" s="670"/>
      <c r="BL40" s="223"/>
      <c r="BM40" s="621" t="s">
        <v>354</v>
      </c>
      <c r="BN40" s="621"/>
      <c r="BO40" s="621"/>
      <c r="BP40" s="621"/>
      <c r="BQ40" s="621"/>
      <c r="BR40" s="621"/>
      <c r="BS40" s="621"/>
      <c r="BT40" s="621"/>
      <c r="BU40" s="622"/>
      <c r="BV40" s="623">
        <v>98</v>
      </c>
      <c r="BW40" s="624"/>
      <c r="BX40" s="624"/>
      <c r="BY40" s="624"/>
      <c r="BZ40" s="624"/>
      <c r="CA40" s="624"/>
      <c r="CB40" s="633"/>
      <c r="CD40" s="620" t="s">
        <v>355</v>
      </c>
      <c r="CE40" s="621"/>
      <c r="CF40" s="621"/>
      <c r="CG40" s="621"/>
      <c r="CH40" s="621"/>
      <c r="CI40" s="621"/>
      <c r="CJ40" s="621"/>
      <c r="CK40" s="621"/>
      <c r="CL40" s="621"/>
      <c r="CM40" s="621"/>
      <c r="CN40" s="621"/>
      <c r="CO40" s="621"/>
      <c r="CP40" s="621"/>
      <c r="CQ40" s="622"/>
      <c r="CR40" s="623">
        <v>346948</v>
      </c>
      <c r="CS40" s="624"/>
      <c r="CT40" s="624"/>
      <c r="CU40" s="624"/>
      <c r="CV40" s="624"/>
      <c r="CW40" s="624"/>
      <c r="CX40" s="624"/>
      <c r="CY40" s="625"/>
      <c r="CZ40" s="628">
        <v>1.7</v>
      </c>
      <c r="DA40" s="656"/>
      <c r="DB40" s="656"/>
      <c r="DC40" s="658"/>
      <c r="DD40" s="632">
        <v>196948</v>
      </c>
      <c r="DE40" s="624"/>
      <c r="DF40" s="624"/>
      <c r="DG40" s="624"/>
      <c r="DH40" s="624"/>
      <c r="DI40" s="624"/>
      <c r="DJ40" s="624"/>
      <c r="DK40" s="625"/>
      <c r="DL40" s="632" t="s">
        <v>178</v>
      </c>
      <c r="DM40" s="624"/>
      <c r="DN40" s="624"/>
      <c r="DO40" s="624"/>
      <c r="DP40" s="624"/>
      <c r="DQ40" s="624"/>
      <c r="DR40" s="624"/>
      <c r="DS40" s="624"/>
      <c r="DT40" s="624"/>
      <c r="DU40" s="624"/>
      <c r="DV40" s="625"/>
      <c r="DW40" s="628" t="s">
        <v>178</v>
      </c>
      <c r="DX40" s="656"/>
      <c r="DY40" s="656"/>
      <c r="DZ40" s="656"/>
      <c r="EA40" s="656"/>
      <c r="EB40" s="656"/>
      <c r="EC40" s="657"/>
    </row>
    <row r="41" spans="2:133" ht="11.25" customHeight="1" x14ac:dyDescent="0.15">
      <c r="B41" s="644" t="s">
        <v>356</v>
      </c>
      <c r="C41" s="645"/>
      <c r="D41" s="645"/>
      <c r="E41" s="645"/>
      <c r="F41" s="645"/>
      <c r="G41" s="645"/>
      <c r="H41" s="645"/>
      <c r="I41" s="645"/>
      <c r="J41" s="645"/>
      <c r="K41" s="645"/>
      <c r="L41" s="645"/>
      <c r="M41" s="645"/>
      <c r="N41" s="645"/>
      <c r="O41" s="645"/>
      <c r="P41" s="645"/>
      <c r="Q41" s="646"/>
      <c r="R41" s="698">
        <v>20605830</v>
      </c>
      <c r="S41" s="699"/>
      <c r="T41" s="699"/>
      <c r="U41" s="699"/>
      <c r="V41" s="699"/>
      <c r="W41" s="699"/>
      <c r="X41" s="699"/>
      <c r="Y41" s="700"/>
      <c r="Z41" s="701">
        <v>100</v>
      </c>
      <c r="AA41" s="701"/>
      <c r="AB41" s="701"/>
      <c r="AC41" s="701"/>
      <c r="AD41" s="702">
        <v>11200074</v>
      </c>
      <c r="AE41" s="702"/>
      <c r="AF41" s="702"/>
      <c r="AG41" s="702"/>
      <c r="AH41" s="702"/>
      <c r="AI41" s="702"/>
      <c r="AJ41" s="702"/>
      <c r="AK41" s="702"/>
      <c r="AL41" s="703">
        <v>100</v>
      </c>
      <c r="AM41" s="683"/>
      <c r="AN41" s="683"/>
      <c r="AO41" s="704"/>
      <c r="AQ41" s="689" t="s">
        <v>357</v>
      </c>
      <c r="AR41" s="690"/>
      <c r="AS41" s="690"/>
      <c r="AT41" s="690"/>
      <c r="AU41" s="690"/>
      <c r="AV41" s="690"/>
      <c r="AW41" s="690"/>
      <c r="AX41" s="690"/>
      <c r="AY41" s="691"/>
      <c r="AZ41" s="623">
        <v>499823</v>
      </c>
      <c r="BA41" s="624"/>
      <c r="BB41" s="624"/>
      <c r="BC41" s="624"/>
      <c r="BD41" s="654"/>
      <c r="BE41" s="654"/>
      <c r="BF41" s="680"/>
      <c r="BG41" s="669"/>
      <c r="BH41" s="670"/>
      <c r="BI41" s="670"/>
      <c r="BJ41" s="670"/>
      <c r="BK41" s="670"/>
      <c r="BL41" s="223"/>
      <c r="BM41" s="621" t="s">
        <v>358</v>
      </c>
      <c r="BN41" s="621"/>
      <c r="BO41" s="621"/>
      <c r="BP41" s="621"/>
      <c r="BQ41" s="621"/>
      <c r="BR41" s="621"/>
      <c r="BS41" s="621"/>
      <c r="BT41" s="621"/>
      <c r="BU41" s="622"/>
      <c r="BV41" s="623" t="s">
        <v>178</v>
      </c>
      <c r="BW41" s="624"/>
      <c r="BX41" s="624"/>
      <c r="BY41" s="624"/>
      <c r="BZ41" s="624"/>
      <c r="CA41" s="624"/>
      <c r="CB41" s="633"/>
      <c r="CD41" s="620" t="s">
        <v>359</v>
      </c>
      <c r="CE41" s="621"/>
      <c r="CF41" s="621"/>
      <c r="CG41" s="621"/>
      <c r="CH41" s="621"/>
      <c r="CI41" s="621"/>
      <c r="CJ41" s="621"/>
      <c r="CK41" s="621"/>
      <c r="CL41" s="621"/>
      <c r="CM41" s="621"/>
      <c r="CN41" s="621"/>
      <c r="CO41" s="621"/>
      <c r="CP41" s="621"/>
      <c r="CQ41" s="622"/>
      <c r="CR41" s="623" t="s">
        <v>178</v>
      </c>
      <c r="CS41" s="654"/>
      <c r="CT41" s="654"/>
      <c r="CU41" s="654"/>
      <c r="CV41" s="654"/>
      <c r="CW41" s="654"/>
      <c r="CX41" s="654"/>
      <c r="CY41" s="655"/>
      <c r="CZ41" s="628" t="s">
        <v>178</v>
      </c>
      <c r="DA41" s="656"/>
      <c r="DB41" s="656"/>
      <c r="DC41" s="658"/>
      <c r="DD41" s="632" t="s">
        <v>178</v>
      </c>
      <c r="DE41" s="654"/>
      <c r="DF41" s="654"/>
      <c r="DG41" s="654"/>
      <c r="DH41" s="654"/>
      <c r="DI41" s="654"/>
      <c r="DJ41" s="654"/>
      <c r="DK41" s="655"/>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360</v>
      </c>
      <c r="AR42" s="706"/>
      <c r="AS42" s="706"/>
      <c r="AT42" s="706"/>
      <c r="AU42" s="706"/>
      <c r="AV42" s="706"/>
      <c r="AW42" s="706"/>
      <c r="AX42" s="706"/>
      <c r="AY42" s="707"/>
      <c r="AZ42" s="698">
        <v>1212995</v>
      </c>
      <c r="BA42" s="699"/>
      <c r="BB42" s="699"/>
      <c r="BC42" s="699"/>
      <c r="BD42" s="682"/>
      <c r="BE42" s="682"/>
      <c r="BF42" s="684"/>
      <c r="BG42" s="671"/>
      <c r="BH42" s="672"/>
      <c r="BI42" s="672"/>
      <c r="BJ42" s="672"/>
      <c r="BK42" s="672"/>
      <c r="BL42" s="224"/>
      <c r="BM42" s="645" t="s">
        <v>361</v>
      </c>
      <c r="BN42" s="645"/>
      <c r="BO42" s="645"/>
      <c r="BP42" s="645"/>
      <c r="BQ42" s="645"/>
      <c r="BR42" s="645"/>
      <c r="BS42" s="645"/>
      <c r="BT42" s="645"/>
      <c r="BU42" s="646"/>
      <c r="BV42" s="698">
        <v>353</v>
      </c>
      <c r="BW42" s="699"/>
      <c r="BX42" s="699"/>
      <c r="BY42" s="699"/>
      <c r="BZ42" s="699"/>
      <c r="CA42" s="699"/>
      <c r="CB42" s="708"/>
      <c r="CD42" s="620" t="s">
        <v>362</v>
      </c>
      <c r="CE42" s="621"/>
      <c r="CF42" s="621"/>
      <c r="CG42" s="621"/>
      <c r="CH42" s="621"/>
      <c r="CI42" s="621"/>
      <c r="CJ42" s="621"/>
      <c r="CK42" s="621"/>
      <c r="CL42" s="621"/>
      <c r="CM42" s="621"/>
      <c r="CN42" s="621"/>
      <c r="CO42" s="621"/>
      <c r="CP42" s="621"/>
      <c r="CQ42" s="622"/>
      <c r="CR42" s="623">
        <v>1645816</v>
      </c>
      <c r="CS42" s="654"/>
      <c r="CT42" s="654"/>
      <c r="CU42" s="654"/>
      <c r="CV42" s="654"/>
      <c r="CW42" s="654"/>
      <c r="CX42" s="654"/>
      <c r="CY42" s="655"/>
      <c r="CZ42" s="628">
        <v>8.3000000000000007</v>
      </c>
      <c r="DA42" s="656"/>
      <c r="DB42" s="656"/>
      <c r="DC42" s="658"/>
      <c r="DD42" s="632">
        <v>973396</v>
      </c>
      <c r="DE42" s="654"/>
      <c r="DF42" s="654"/>
      <c r="DG42" s="654"/>
      <c r="DH42" s="654"/>
      <c r="DI42" s="654"/>
      <c r="DJ42" s="654"/>
      <c r="DK42" s="655"/>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4" t="s">
        <v>363</v>
      </c>
      <c r="CD43" s="620" t="s">
        <v>364</v>
      </c>
      <c r="CE43" s="621"/>
      <c r="CF43" s="621"/>
      <c r="CG43" s="621"/>
      <c r="CH43" s="621"/>
      <c r="CI43" s="621"/>
      <c r="CJ43" s="621"/>
      <c r="CK43" s="621"/>
      <c r="CL43" s="621"/>
      <c r="CM43" s="621"/>
      <c r="CN43" s="621"/>
      <c r="CO43" s="621"/>
      <c r="CP43" s="621"/>
      <c r="CQ43" s="622"/>
      <c r="CR43" s="623">
        <v>46904</v>
      </c>
      <c r="CS43" s="654"/>
      <c r="CT43" s="654"/>
      <c r="CU43" s="654"/>
      <c r="CV43" s="654"/>
      <c r="CW43" s="654"/>
      <c r="CX43" s="654"/>
      <c r="CY43" s="655"/>
      <c r="CZ43" s="628">
        <v>0.2</v>
      </c>
      <c r="DA43" s="656"/>
      <c r="DB43" s="656"/>
      <c r="DC43" s="658"/>
      <c r="DD43" s="632">
        <v>46904</v>
      </c>
      <c r="DE43" s="654"/>
      <c r="DF43" s="654"/>
      <c r="DG43" s="654"/>
      <c r="DH43" s="654"/>
      <c r="DI43" s="654"/>
      <c r="DJ43" s="654"/>
      <c r="DK43" s="655"/>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365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313</v>
      </c>
      <c r="CE44" s="662"/>
      <c r="CF44" s="620" t="s">
        <v>366</v>
      </c>
      <c r="CG44" s="621"/>
      <c r="CH44" s="621"/>
      <c r="CI44" s="621"/>
      <c r="CJ44" s="621"/>
      <c r="CK44" s="621"/>
      <c r="CL44" s="621"/>
      <c r="CM44" s="621"/>
      <c r="CN44" s="621"/>
      <c r="CO44" s="621"/>
      <c r="CP44" s="621"/>
      <c r="CQ44" s="622"/>
      <c r="CR44" s="623">
        <v>1645816</v>
      </c>
      <c r="CS44" s="624"/>
      <c r="CT44" s="624"/>
      <c r="CU44" s="624"/>
      <c r="CV44" s="624"/>
      <c r="CW44" s="624"/>
      <c r="CX44" s="624"/>
      <c r="CY44" s="625"/>
      <c r="CZ44" s="628">
        <v>8.3000000000000007</v>
      </c>
      <c r="DA44" s="629"/>
      <c r="DB44" s="629"/>
      <c r="DC44" s="635"/>
      <c r="DD44" s="632">
        <v>973396</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367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368</v>
      </c>
      <c r="CG45" s="621"/>
      <c r="CH45" s="621"/>
      <c r="CI45" s="621"/>
      <c r="CJ45" s="621"/>
      <c r="CK45" s="621"/>
      <c r="CL45" s="621"/>
      <c r="CM45" s="621"/>
      <c r="CN45" s="621"/>
      <c r="CO45" s="621"/>
      <c r="CP45" s="621"/>
      <c r="CQ45" s="622"/>
      <c r="CR45" s="623">
        <v>907145</v>
      </c>
      <c r="CS45" s="654"/>
      <c r="CT45" s="654"/>
      <c r="CU45" s="654"/>
      <c r="CV45" s="654"/>
      <c r="CW45" s="654"/>
      <c r="CX45" s="654"/>
      <c r="CY45" s="655"/>
      <c r="CZ45" s="628">
        <v>4.5999999999999996</v>
      </c>
      <c r="DA45" s="656"/>
      <c r="DB45" s="656"/>
      <c r="DC45" s="658"/>
      <c r="DD45" s="632">
        <v>312567</v>
      </c>
      <c r="DE45" s="654"/>
      <c r="DF45" s="654"/>
      <c r="DG45" s="654"/>
      <c r="DH45" s="654"/>
      <c r="DI45" s="654"/>
      <c r="DJ45" s="654"/>
      <c r="DK45" s="655"/>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5"/>
      <c r="CD46" s="663"/>
      <c r="CE46" s="664"/>
      <c r="CF46" s="620" t="s">
        <v>369</v>
      </c>
      <c r="CG46" s="621"/>
      <c r="CH46" s="621"/>
      <c r="CI46" s="621"/>
      <c r="CJ46" s="621"/>
      <c r="CK46" s="621"/>
      <c r="CL46" s="621"/>
      <c r="CM46" s="621"/>
      <c r="CN46" s="621"/>
      <c r="CO46" s="621"/>
      <c r="CP46" s="621"/>
      <c r="CQ46" s="622"/>
      <c r="CR46" s="623">
        <v>731901</v>
      </c>
      <c r="CS46" s="624"/>
      <c r="CT46" s="624"/>
      <c r="CU46" s="624"/>
      <c r="CV46" s="624"/>
      <c r="CW46" s="624"/>
      <c r="CX46" s="624"/>
      <c r="CY46" s="625"/>
      <c r="CZ46" s="628">
        <v>3.7</v>
      </c>
      <c r="DA46" s="629"/>
      <c r="DB46" s="629"/>
      <c r="DC46" s="635"/>
      <c r="DD46" s="632">
        <v>654059</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5"/>
      <c r="CD47" s="663"/>
      <c r="CE47" s="664"/>
      <c r="CF47" s="620" t="s">
        <v>370</v>
      </c>
      <c r="CG47" s="621"/>
      <c r="CH47" s="621"/>
      <c r="CI47" s="621"/>
      <c r="CJ47" s="621"/>
      <c r="CK47" s="621"/>
      <c r="CL47" s="621"/>
      <c r="CM47" s="621"/>
      <c r="CN47" s="621"/>
      <c r="CO47" s="621"/>
      <c r="CP47" s="621"/>
      <c r="CQ47" s="622"/>
      <c r="CR47" s="623" t="s">
        <v>178</v>
      </c>
      <c r="CS47" s="654"/>
      <c r="CT47" s="654"/>
      <c r="CU47" s="654"/>
      <c r="CV47" s="654"/>
      <c r="CW47" s="654"/>
      <c r="CX47" s="654"/>
      <c r="CY47" s="655"/>
      <c r="CZ47" s="628" t="s">
        <v>178</v>
      </c>
      <c r="DA47" s="656"/>
      <c r="DB47" s="656"/>
      <c r="DC47" s="658"/>
      <c r="DD47" s="632" t="s">
        <v>178</v>
      </c>
      <c r="DE47" s="654"/>
      <c r="DF47" s="654"/>
      <c r="DG47" s="654"/>
      <c r="DH47" s="654"/>
      <c r="DI47" s="654"/>
      <c r="DJ47" s="654"/>
      <c r="DK47" s="655"/>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5"/>
      <c r="CD48" s="665"/>
      <c r="CE48" s="666"/>
      <c r="CF48" s="620" t="s">
        <v>371</v>
      </c>
      <c r="CG48" s="621"/>
      <c r="CH48" s="621"/>
      <c r="CI48" s="621"/>
      <c r="CJ48" s="621"/>
      <c r="CK48" s="621"/>
      <c r="CL48" s="621"/>
      <c r="CM48" s="621"/>
      <c r="CN48" s="621"/>
      <c r="CO48" s="621"/>
      <c r="CP48" s="621"/>
      <c r="CQ48" s="622"/>
      <c r="CR48" s="623" t="s">
        <v>178</v>
      </c>
      <c r="CS48" s="624"/>
      <c r="CT48" s="624"/>
      <c r="CU48" s="624"/>
      <c r="CV48" s="624"/>
      <c r="CW48" s="624"/>
      <c r="CX48" s="624"/>
      <c r="CY48" s="625"/>
      <c r="CZ48" s="628" t="s">
        <v>178</v>
      </c>
      <c r="DA48" s="629"/>
      <c r="DB48" s="629"/>
      <c r="DC48" s="635"/>
      <c r="DD48" s="632" t="s">
        <v>178</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5"/>
      <c r="CD49" s="644" t="s">
        <v>372</v>
      </c>
      <c r="CE49" s="645"/>
      <c r="CF49" s="645"/>
      <c r="CG49" s="645"/>
      <c r="CH49" s="645"/>
      <c r="CI49" s="645"/>
      <c r="CJ49" s="645"/>
      <c r="CK49" s="645"/>
      <c r="CL49" s="645"/>
      <c r="CM49" s="645"/>
      <c r="CN49" s="645"/>
      <c r="CO49" s="645"/>
      <c r="CP49" s="645"/>
      <c r="CQ49" s="646"/>
      <c r="CR49" s="698">
        <v>19908046</v>
      </c>
      <c r="CS49" s="682"/>
      <c r="CT49" s="682"/>
      <c r="CU49" s="682"/>
      <c r="CV49" s="682"/>
      <c r="CW49" s="682"/>
      <c r="CX49" s="682"/>
      <c r="CY49" s="711"/>
      <c r="CZ49" s="703">
        <v>100</v>
      </c>
      <c r="DA49" s="712"/>
      <c r="DB49" s="712"/>
      <c r="DC49" s="713"/>
      <c r="DD49" s="714">
        <v>13402625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qu3h65EbhpWVaDJzd1PSF2m2x00lkDQpPS8la20pBDmlO8ysG0R+lVjSEBpbwffWA6J96VvV3bnZDN54YyXTzQ==" saltValue="yquawuZuoXP+eYexlQeMDw=="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EA135"/>
  <sheetViews>
    <sheetView zoomScale="55" zoomScaleNormal="5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35" t="s">
        <v>373</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36" t="s">
        <v>374</v>
      </c>
      <c r="DK2" s="737"/>
      <c r="DL2" s="737"/>
      <c r="DM2" s="737"/>
      <c r="DN2" s="737"/>
      <c r="DO2" s="738"/>
      <c r="DP2" s="228"/>
      <c r="DQ2" s="736" t="s">
        <v>375</v>
      </c>
      <c r="DR2" s="737"/>
      <c r="DS2" s="737"/>
      <c r="DT2" s="737"/>
      <c r="DU2" s="737"/>
      <c r="DV2" s="737"/>
      <c r="DW2" s="737"/>
      <c r="DX2" s="737"/>
      <c r="DY2" s="737"/>
      <c r="DZ2" s="738"/>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39" t="s">
        <v>376</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32"/>
      <c r="BA4" s="232"/>
      <c r="BB4" s="232"/>
      <c r="BC4" s="232"/>
      <c r="BD4" s="232"/>
      <c r="BE4" s="233"/>
      <c r="BF4" s="233"/>
      <c r="BG4" s="233"/>
      <c r="BH4" s="233"/>
      <c r="BI4" s="233"/>
      <c r="BJ4" s="233"/>
      <c r="BK4" s="233"/>
      <c r="BL4" s="233"/>
      <c r="BM4" s="233"/>
      <c r="BN4" s="233"/>
      <c r="BO4" s="233"/>
      <c r="BP4" s="233"/>
      <c r="BQ4" s="740" t="s">
        <v>377</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34"/>
    </row>
    <row r="5" spans="1:131" s="235" customFormat="1" ht="26.25" customHeight="1" x14ac:dyDescent="0.15">
      <c r="A5" s="729" t="s">
        <v>378</v>
      </c>
      <c r="B5" s="730"/>
      <c r="C5" s="730"/>
      <c r="D5" s="730"/>
      <c r="E5" s="730"/>
      <c r="F5" s="730"/>
      <c r="G5" s="730"/>
      <c r="H5" s="730"/>
      <c r="I5" s="730"/>
      <c r="J5" s="730"/>
      <c r="K5" s="730"/>
      <c r="L5" s="730"/>
      <c r="M5" s="730"/>
      <c r="N5" s="730"/>
      <c r="O5" s="730"/>
      <c r="P5" s="731"/>
      <c r="Q5" s="725" t="s">
        <v>379</v>
      </c>
      <c r="R5" s="721"/>
      <c r="S5" s="721"/>
      <c r="T5" s="721"/>
      <c r="U5" s="722"/>
      <c r="V5" s="725" t="s">
        <v>380</v>
      </c>
      <c r="W5" s="721"/>
      <c r="X5" s="721"/>
      <c r="Y5" s="721"/>
      <c r="Z5" s="722"/>
      <c r="AA5" s="725" t="s">
        <v>381</v>
      </c>
      <c r="AB5" s="721"/>
      <c r="AC5" s="721"/>
      <c r="AD5" s="721"/>
      <c r="AE5" s="721"/>
      <c r="AF5" s="741" t="s">
        <v>382</v>
      </c>
      <c r="AG5" s="721"/>
      <c r="AH5" s="721"/>
      <c r="AI5" s="721"/>
      <c r="AJ5" s="727"/>
      <c r="AK5" s="721" t="s">
        <v>383</v>
      </c>
      <c r="AL5" s="721"/>
      <c r="AM5" s="721"/>
      <c r="AN5" s="721"/>
      <c r="AO5" s="722"/>
      <c r="AP5" s="725" t="s">
        <v>384</v>
      </c>
      <c r="AQ5" s="721"/>
      <c r="AR5" s="721"/>
      <c r="AS5" s="721"/>
      <c r="AT5" s="722"/>
      <c r="AU5" s="725" t="s">
        <v>385</v>
      </c>
      <c r="AV5" s="721"/>
      <c r="AW5" s="721"/>
      <c r="AX5" s="721"/>
      <c r="AY5" s="727"/>
      <c r="AZ5" s="232"/>
      <c r="BA5" s="232"/>
      <c r="BB5" s="232"/>
      <c r="BC5" s="232"/>
      <c r="BD5" s="232"/>
      <c r="BE5" s="233"/>
      <c r="BF5" s="233"/>
      <c r="BG5" s="233"/>
      <c r="BH5" s="233"/>
      <c r="BI5" s="233"/>
      <c r="BJ5" s="233"/>
      <c r="BK5" s="233"/>
      <c r="BL5" s="233"/>
      <c r="BM5" s="233"/>
      <c r="BN5" s="233"/>
      <c r="BO5" s="233"/>
      <c r="BP5" s="233"/>
      <c r="BQ5" s="729" t="s">
        <v>386</v>
      </c>
      <c r="BR5" s="730"/>
      <c r="BS5" s="730"/>
      <c r="BT5" s="730"/>
      <c r="BU5" s="730"/>
      <c r="BV5" s="730"/>
      <c r="BW5" s="730"/>
      <c r="BX5" s="730"/>
      <c r="BY5" s="730"/>
      <c r="BZ5" s="730"/>
      <c r="CA5" s="730"/>
      <c r="CB5" s="730"/>
      <c r="CC5" s="730"/>
      <c r="CD5" s="730"/>
      <c r="CE5" s="730"/>
      <c r="CF5" s="730"/>
      <c r="CG5" s="731"/>
      <c r="CH5" s="725" t="s">
        <v>387</v>
      </c>
      <c r="CI5" s="721"/>
      <c r="CJ5" s="721"/>
      <c r="CK5" s="721"/>
      <c r="CL5" s="722"/>
      <c r="CM5" s="725" t="s">
        <v>388</v>
      </c>
      <c r="CN5" s="721"/>
      <c r="CO5" s="721"/>
      <c r="CP5" s="721"/>
      <c r="CQ5" s="722"/>
      <c r="CR5" s="725" t="s">
        <v>389</v>
      </c>
      <c r="CS5" s="721"/>
      <c r="CT5" s="721"/>
      <c r="CU5" s="721"/>
      <c r="CV5" s="722"/>
      <c r="CW5" s="725" t="s">
        <v>390</v>
      </c>
      <c r="CX5" s="721"/>
      <c r="CY5" s="721"/>
      <c r="CZ5" s="721"/>
      <c r="DA5" s="722"/>
      <c r="DB5" s="725" t="s">
        <v>391</v>
      </c>
      <c r="DC5" s="721"/>
      <c r="DD5" s="721"/>
      <c r="DE5" s="721"/>
      <c r="DF5" s="722"/>
      <c r="DG5" s="774" t="s">
        <v>392</v>
      </c>
      <c r="DH5" s="775"/>
      <c r="DI5" s="775"/>
      <c r="DJ5" s="775"/>
      <c r="DK5" s="776"/>
      <c r="DL5" s="774" t="s">
        <v>393</v>
      </c>
      <c r="DM5" s="775"/>
      <c r="DN5" s="775"/>
      <c r="DO5" s="775"/>
      <c r="DP5" s="776"/>
      <c r="DQ5" s="725" t="s">
        <v>394</v>
      </c>
      <c r="DR5" s="721"/>
      <c r="DS5" s="721"/>
      <c r="DT5" s="721"/>
      <c r="DU5" s="722"/>
      <c r="DV5" s="725" t="s">
        <v>385</v>
      </c>
      <c r="DW5" s="721"/>
      <c r="DX5" s="721"/>
      <c r="DY5" s="721"/>
      <c r="DZ5" s="727"/>
      <c r="EA5" s="234"/>
    </row>
    <row r="6" spans="1:131" s="235" customFormat="1" ht="26.25" customHeight="1" thickBot="1" x14ac:dyDescent="0.2">
      <c r="A6" s="732"/>
      <c r="B6" s="733"/>
      <c r="C6" s="733"/>
      <c r="D6" s="733"/>
      <c r="E6" s="733"/>
      <c r="F6" s="733"/>
      <c r="G6" s="733"/>
      <c r="H6" s="733"/>
      <c r="I6" s="733"/>
      <c r="J6" s="733"/>
      <c r="K6" s="733"/>
      <c r="L6" s="733"/>
      <c r="M6" s="733"/>
      <c r="N6" s="733"/>
      <c r="O6" s="733"/>
      <c r="P6" s="734"/>
      <c r="Q6" s="726"/>
      <c r="R6" s="723"/>
      <c r="S6" s="723"/>
      <c r="T6" s="723"/>
      <c r="U6" s="724"/>
      <c r="V6" s="726"/>
      <c r="W6" s="723"/>
      <c r="X6" s="723"/>
      <c r="Y6" s="723"/>
      <c r="Z6" s="724"/>
      <c r="AA6" s="726"/>
      <c r="AB6" s="723"/>
      <c r="AC6" s="723"/>
      <c r="AD6" s="723"/>
      <c r="AE6" s="723"/>
      <c r="AF6" s="742"/>
      <c r="AG6" s="723"/>
      <c r="AH6" s="723"/>
      <c r="AI6" s="723"/>
      <c r="AJ6" s="728"/>
      <c r="AK6" s="723"/>
      <c r="AL6" s="723"/>
      <c r="AM6" s="723"/>
      <c r="AN6" s="723"/>
      <c r="AO6" s="724"/>
      <c r="AP6" s="726"/>
      <c r="AQ6" s="723"/>
      <c r="AR6" s="723"/>
      <c r="AS6" s="723"/>
      <c r="AT6" s="724"/>
      <c r="AU6" s="726"/>
      <c r="AV6" s="723"/>
      <c r="AW6" s="723"/>
      <c r="AX6" s="723"/>
      <c r="AY6" s="728"/>
      <c r="AZ6" s="232"/>
      <c r="BA6" s="232"/>
      <c r="BB6" s="232"/>
      <c r="BC6" s="232"/>
      <c r="BD6" s="232"/>
      <c r="BE6" s="233"/>
      <c r="BF6" s="233"/>
      <c r="BG6" s="233"/>
      <c r="BH6" s="233"/>
      <c r="BI6" s="233"/>
      <c r="BJ6" s="233"/>
      <c r="BK6" s="233"/>
      <c r="BL6" s="233"/>
      <c r="BM6" s="233"/>
      <c r="BN6" s="233"/>
      <c r="BO6" s="233"/>
      <c r="BP6" s="233"/>
      <c r="BQ6" s="732"/>
      <c r="BR6" s="733"/>
      <c r="BS6" s="733"/>
      <c r="BT6" s="733"/>
      <c r="BU6" s="733"/>
      <c r="BV6" s="733"/>
      <c r="BW6" s="733"/>
      <c r="BX6" s="733"/>
      <c r="BY6" s="733"/>
      <c r="BZ6" s="733"/>
      <c r="CA6" s="733"/>
      <c r="CB6" s="733"/>
      <c r="CC6" s="733"/>
      <c r="CD6" s="733"/>
      <c r="CE6" s="733"/>
      <c r="CF6" s="733"/>
      <c r="CG6" s="734"/>
      <c r="CH6" s="726"/>
      <c r="CI6" s="723"/>
      <c r="CJ6" s="723"/>
      <c r="CK6" s="723"/>
      <c r="CL6" s="724"/>
      <c r="CM6" s="726"/>
      <c r="CN6" s="723"/>
      <c r="CO6" s="723"/>
      <c r="CP6" s="723"/>
      <c r="CQ6" s="724"/>
      <c r="CR6" s="726"/>
      <c r="CS6" s="723"/>
      <c r="CT6" s="723"/>
      <c r="CU6" s="723"/>
      <c r="CV6" s="724"/>
      <c r="CW6" s="726"/>
      <c r="CX6" s="723"/>
      <c r="CY6" s="723"/>
      <c r="CZ6" s="723"/>
      <c r="DA6" s="724"/>
      <c r="DB6" s="726"/>
      <c r="DC6" s="723"/>
      <c r="DD6" s="723"/>
      <c r="DE6" s="723"/>
      <c r="DF6" s="724"/>
      <c r="DG6" s="777"/>
      <c r="DH6" s="778"/>
      <c r="DI6" s="778"/>
      <c r="DJ6" s="778"/>
      <c r="DK6" s="779"/>
      <c r="DL6" s="777"/>
      <c r="DM6" s="778"/>
      <c r="DN6" s="778"/>
      <c r="DO6" s="778"/>
      <c r="DP6" s="779"/>
      <c r="DQ6" s="726"/>
      <c r="DR6" s="723"/>
      <c r="DS6" s="723"/>
      <c r="DT6" s="723"/>
      <c r="DU6" s="724"/>
      <c r="DV6" s="726"/>
      <c r="DW6" s="723"/>
      <c r="DX6" s="723"/>
      <c r="DY6" s="723"/>
      <c r="DZ6" s="728"/>
      <c r="EA6" s="234"/>
    </row>
    <row r="7" spans="1:131" s="235" customFormat="1" ht="26.25" customHeight="1" thickTop="1" x14ac:dyDescent="0.15">
      <c r="A7" s="236">
        <v>1</v>
      </c>
      <c r="B7" s="760" t="s">
        <v>395</v>
      </c>
      <c r="C7" s="761"/>
      <c r="D7" s="761"/>
      <c r="E7" s="761"/>
      <c r="F7" s="761"/>
      <c r="G7" s="761"/>
      <c r="H7" s="761"/>
      <c r="I7" s="761"/>
      <c r="J7" s="761"/>
      <c r="K7" s="761"/>
      <c r="L7" s="761"/>
      <c r="M7" s="761"/>
      <c r="N7" s="761"/>
      <c r="O7" s="761"/>
      <c r="P7" s="762"/>
      <c r="Q7" s="763">
        <v>20604</v>
      </c>
      <c r="R7" s="764"/>
      <c r="S7" s="764"/>
      <c r="T7" s="764"/>
      <c r="U7" s="764"/>
      <c r="V7" s="764">
        <v>19906</v>
      </c>
      <c r="W7" s="764"/>
      <c r="X7" s="764"/>
      <c r="Y7" s="764"/>
      <c r="Z7" s="764"/>
      <c r="AA7" s="764">
        <v>698</v>
      </c>
      <c r="AB7" s="764"/>
      <c r="AC7" s="764"/>
      <c r="AD7" s="764"/>
      <c r="AE7" s="765"/>
      <c r="AF7" s="766">
        <v>503</v>
      </c>
      <c r="AG7" s="767"/>
      <c r="AH7" s="767"/>
      <c r="AI7" s="767"/>
      <c r="AJ7" s="768"/>
      <c r="AK7" s="769">
        <v>26</v>
      </c>
      <c r="AL7" s="770"/>
      <c r="AM7" s="770"/>
      <c r="AN7" s="770"/>
      <c r="AO7" s="770"/>
      <c r="AP7" s="770">
        <v>4515</v>
      </c>
      <c r="AQ7" s="770"/>
      <c r="AR7" s="770"/>
      <c r="AS7" s="770"/>
      <c r="AT7" s="770"/>
      <c r="AU7" s="771"/>
      <c r="AV7" s="771"/>
      <c r="AW7" s="771"/>
      <c r="AX7" s="771"/>
      <c r="AY7" s="772"/>
      <c r="AZ7" s="232"/>
      <c r="BA7" s="232"/>
      <c r="BB7" s="232"/>
      <c r="BC7" s="232"/>
      <c r="BD7" s="232"/>
      <c r="BE7" s="233"/>
      <c r="BF7" s="233"/>
      <c r="BG7" s="233"/>
      <c r="BH7" s="233"/>
      <c r="BI7" s="233"/>
      <c r="BJ7" s="233"/>
      <c r="BK7" s="233"/>
      <c r="BL7" s="233"/>
      <c r="BM7" s="233"/>
      <c r="BN7" s="233"/>
      <c r="BO7" s="233"/>
      <c r="BP7" s="233"/>
      <c r="BQ7" s="236">
        <v>1</v>
      </c>
      <c r="BR7" s="237"/>
      <c r="BS7" s="746" t="s">
        <v>597</v>
      </c>
      <c r="BT7" s="747"/>
      <c r="BU7" s="747"/>
      <c r="BV7" s="747"/>
      <c r="BW7" s="747"/>
      <c r="BX7" s="747"/>
      <c r="BY7" s="747"/>
      <c r="BZ7" s="747"/>
      <c r="CA7" s="747"/>
      <c r="CB7" s="747"/>
      <c r="CC7" s="747"/>
      <c r="CD7" s="747"/>
      <c r="CE7" s="747"/>
      <c r="CF7" s="747"/>
      <c r="CG7" s="773"/>
      <c r="CH7" s="743" t="s">
        <v>536</v>
      </c>
      <c r="CI7" s="744"/>
      <c r="CJ7" s="744"/>
      <c r="CK7" s="744"/>
      <c r="CL7" s="745"/>
      <c r="CM7" s="743">
        <v>25</v>
      </c>
      <c r="CN7" s="744"/>
      <c r="CO7" s="744"/>
      <c r="CP7" s="744"/>
      <c r="CQ7" s="745"/>
      <c r="CR7" s="743">
        <v>10</v>
      </c>
      <c r="CS7" s="744"/>
      <c r="CT7" s="744"/>
      <c r="CU7" s="744"/>
      <c r="CV7" s="745"/>
      <c r="CW7" s="743" t="s">
        <v>536</v>
      </c>
      <c r="CX7" s="744"/>
      <c r="CY7" s="744"/>
      <c r="CZ7" s="744"/>
      <c r="DA7" s="745"/>
      <c r="DB7" s="743" t="s">
        <v>536</v>
      </c>
      <c r="DC7" s="744"/>
      <c r="DD7" s="744"/>
      <c r="DE7" s="744"/>
      <c r="DF7" s="745"/>
      <c r="DG7" s="743" t="s">
        <v>536</v>
      </c>
      <c r="DH7" s="744"/>
      <c r="DI7" s="744"/>
      <c r="DJ7" s="744"/>
      <c r="DK7" s="745"/>
      <c r="DL7" s="743" t="s">
        <v>536</v>
      </c>
      <c r="DM7" s="744"/>
      <c r="DN7" s="744"/>
      <c r="DO7" s="744"/>
      <c r="DP7" s="745"/>
      <c r="DQ7" s="743" t="s">
        <v>536</v>
      </c>
      <c r="DR7" s="744"/>
      <c r="DS7" s="744"/>
      <c r="DT7" s="744"/>
      <c r="DU7" s="745"/>
      <c r="DV7" s="746"/>
      <c r="DW7" s="747"/>
      <c r="DX7" s="747"/>
      <c r="DY7" s="747"/>
      <c r="DZ7" s="748"/>
      <c r="EA7" s="234"/>
    </row>
    <row r="8" spans="1:131" s="235" customFormat="1" ht="26.25" customHeight="1" x14ac:dyDescent="0.15">
      <c r="A8" s="238">
        <v>2</v>
      </c>
      <c r="B8" s="749" t="s">
        <v>396</v>
      </c>
      <c r="C8" s="750"/>
      <c r="D8" s="750"/>
      <c r="E8" s="750"/>
      <c r="F8" s="750"/>
      <c r="G8" s="750"/>
      <c r="H8" s="750"/>
      <c r="I8" s="750"/>
      <c r="J8" s="750"/>
      <c r="K8" s="750"/>
      <c r="L8" s="750"/>
      <c r="M8" s="750"/>
      <c r="N8" s="750"/>
      <c r="O8" s="750"/>
      <c r="P8" s="751"/>
      <c r="Q8" s="752">
        <v>34</v>
      </c>
      <c r="R8" s="753"/>
      <c r="S8" s="753"/>
      <c r="T8" s="753"/>
      <c r="U8" s="753"/>
      <c r="V8" s="753">
        <v>34</v>
      </c>
      <c r="W8" s="753"/>
      <c r="X8" s="753"/>
      <c r="Y8" s="753"/>
      <c r="Z8" s="753"/>
      <c r="AA8" s="753" t="s">
        <v>536</v>
      </c>
      <c r="AB8" s="753"/>
      <c r="AC8" s="753"/>
      <c r="AD8" s="753"/>
      <c r="AE8" s="754"/>
      <c r="AF8" s="755" t="s">
        <v>397</v>
      </c>
      <c r="AG8" s="756"/>
      <c r="AH8" s="756"/>
      <c r="AI8" s="756"/>
      <c r="AJ8" s="757"/>
      <c r="AK8" s="758">
        <v>3</v>
      </c>
      <c r="AL8" s="759"/>
      <c r="AM8" s="759"/>
      <c r="AN8" s="759"/>
      <c r="AO8" s="759"/>
      <c r="AP8" s="759" t="s">
        <v>536</v>
      </c>
      <c r="AQ8" s="759"/>
      <c r="AR8" s="759"/>
      <c r="AS8" s="759"/>
      <c r="AT8" s="759"/>
      <c r="AU8" s="780"/>
      <c r="AV8" s="780"/>
      <c r="AW8" s="780"/>
      <c r="AX8" s="780"/>
      <c r="AY8" s="781"/>
      <c r="AZ8" s="232"/>
      <c r="BA8" s="232"/>
      <c r="BB8" s="232"/>
      <c r="BC8" s="232"/>
      <c r="BD8" s="232"/>
      <c r="BE8" s="233"/>
      <c r="BF8" s="233"/>
      <c r="BG8" s="233"/>
      <c r="BH8" s="233"/>
      <c r="BI8" s="233"/>
      <c r="BJ8" s="233"/>
      <c r="BK8" s="233"/>
      <c r="BL8" s="233"/>
      <c r="BM8" s="233"/>
      <c r="BN8" s="233"/>
      <c r="BO8" s="233"/>
      <c r="BP8" s="233"/>
      <c r="BQ8" s="238">
        <v>2</v>
      </c>
      <c r="BR8" s="239"/>
      <c r="BS8" s="782" t="s">
        <v>598</v>
      </c>
      <c r="BT8" s="783"/>
      <c r="BU8" s="783"/>
      <c r="BV8" s="783"/>
      <c r="BW8" s="783"/>
      <c r="BX8" s="783"/>
      <c r="BY8" s="783"/>
      <c r="BZ8" s="783"/>
      <c r="CA8" s="783"/>
      <c r="CB8" s="783"/>
      <c r="CC8" s="783"/>
      <c r="CD8" s="783"/>
      <c r="CE8" s="783"/>
      <c r="CF8" s="783"/>
      <c r="CG8" s="784"/>
      <c r="CH8" s="785" t="s">
        <v>536</v>
      </c>
      <c r="CI8" s="786"/>
      <c r="CJ8" s="786"/>
      <c r="CK8" s="786"/>
      <c r="CL8" s="787"/>
      <c r="CM8" s="785">
        <v>227</v>
      </c>
      <c r="CN8" s="786"/>
      <c r="CO8" s="786"/>
      <c r="CP8" s="786"/>
      <c r="CQ8" s="787"/>
      <c r="CR8" s="785">
        <v>216</v>
      </c>
      <c r="CS8" s="786"/>
      <c r="CT8" s="786"/>
      <c r="CU8" s="786"/>
      <c r="CV8" s="787"/>
      <c r="CW8" s="785" t="s">
        <v>536</v>
      </c>
      <c r="CX8" s="786"/>
      <c r="CY8" s="786"/>
      <c r="CZ8" s="786"/>
      <c r="DA8" s="787"/>
      <c r="DB8" s="785" t="s">
        <v>536</v>
      </c>
      <c r="DC8" s="786"/>
      <c r="DD8" s="786"/>
      <c r="DE8" s="786"/>
      <c r="DF8" s="787"/>
      <c r="DG8" s="785" t="s">
        <v>536</v>
      </c>
      <c r="DH8" s="786"/>
      <c r="DI8" s="786"/>
      <c r="DJ8" s="786"/>
      <c r="DK8" s="787"/>
      <c r="DL8" s="785" t="s">
        <v>536</v>
      </c>
      <c r="DM8" s="786"/>
      <c r="DN8" s="786"/>
      <c r="DO8" s="786"/>
      <c r="DP8" s="787"/>
      <c r="DQ8" s="785" t="s">
        <v>536</v>
      </c>
      <c r="DR8" s="786"/>
      <c r="DS8" s="786"/>
      <c r="DT8" s="786"/>
      <c r="DU8" s="787"/>
      <c r="DV8" s="782"/>
      <c r="DW8" s="783"/>
      <c r="DX8" s="783"/>
      <c r="DY8" s="783"/>
      <c r="DZ8" s="788"/>
      <c r="EA8" s="234"/>
    </row>
    <row r="9" spans="1:131" s="235" customFormat="1" ht="26.25" customHeight="1" x14ac:dyDescent="0.15">
      <c r="A9" s="238">
        <v>3</v>
      </c>
      <c r="B9" s="749"/>
      <c r="C9" s="750"/>
      <c r="D9" s="750"/>
      <c r="E9" s="750"/>
      <c r="F9" s="750"/>
      <c r="G9" s="750"/>
      <c r="H9" s="750"/>
      <c r="I9" s="750"/>
      <c r="J9" s="750"/>
      <c r="K9" s="750"/>
      <c r="L9" s="750"/>
      <c r="M9" s="750"/>
      <c r="N9" s="750"/>
      <c r="O9" s="750"/>
      <c r="P9" s="751"/>
      <c r="Q9" s="752"/>
      <c r="R9" s="753"/>
      <c r="S9" s="753"/>
      <c r="T9" s="753"/>
      <c r="U9" s="753"/>
      <c r="V9" s="753"/>
      <c r="W9" s="753"/>
      <c r="X9" s="753"/>
      <c r="Y9" s="753"/>
      <c r="Z9" s="753"/>
      <c r="AA9" s="753"/>
      <c r="AB9" s="753"/>
      <c r="AC9" s="753"/>
      <c r="AD9" s="753"/>
      <c r="AE9" s="754"/>
      <c r="AF9" s="755"/>
      <c r="AG9" s="756"/>
      <c r="AH9" s="756"/>
      <c r="AI9" s="756"/>
      <c r="AJ9" s="757"/>
      <c r="AK9" s="758"/>
      <c r="AL9" s="759"/>
      <c r="AM9" s="759"/>
      <c r="AN9" s="759"/>
      <c r="AO9" s="759"/>
      <c r="AP9" s="759"/>
      <c r="AQ9" s="759"/>
      <c r="AR9" s="759"/>
      <c r="AS9" s="759"/>
      <c r="AT9" s="759"/>
      <c r="AU9" s="780"/>
      <c r="AV9" s="780"/>
      <c r="AW9" s="780"/>
      <c r="AX9" s="780"/>
      <c r="AY9" s="781"/>
      <c r="AZ9" s="232"/>
      <c r="BA9" s="232"/>
      <c r="BB9" s="232"/>
      <c r="BC9" s="232"/>
      <c r="BD9" s="232"/>
      <c r="BE9" s="233"/>
      <c r="BF9" s="233"/>
      <c r="BG9" s="233"/>
      <c r="BH9" s="233"/>
      <c r="BI9" s="233"/>
      <c r="BJ9" s="233"/>
      <c r="BK9" s="233"/>
      <c r="BL9" s="233"/>
      <c r="BM9" s="233"/>
      <c r="BN9" s="233"/>
      <c r="BO9" s="233"/>
      <c r="BP9" s="233"/>
      <c r="BQ9" s="238">
        <v>3</v>
      </c>
      <c r="BR9" s="239"/>
      <c r="BS9" s="782"/>
      <c r="BT9" s="783"/>
      <c r="BU9" s="783"/>
      <c r="BV9" s="783"/>
      <c r="BW9" s="783"/>
      <c r="BX9" s="783"/>
      <c r="BY9" s="783"/>
      <c r="BZ9" s="783"/>
      <c r="CA9" s="783"/>
      <c r="CB9" s="783"/>
      <c r="CC9" s="783"/>
      <c r="CD9" s="783"/>
      <c r="CE9" s="783"/>
      <c r="CF9" s="783"/>
      <c r="CG9" s="784"/>
      <c r="CH9" s="785"/>
      <c r="CI9" s="786"/>
      <c r="CJ9" s="786"/>
      <c r="CK9" s="786"/>
      <c r="CL9" s="787"/>
      <c r="CM9" s="785"/>
      <c r="CN9" s="786"/>
      <c r="CO9" s="786"/>
      <c r="CP9" s="786"/>
      <c r="CQ9" s="787"/>
      <c r="CR9" s="785"/>
      <c r="CS9" s="786"/>
      <c r="CT9" s="786"/>
      <c r="CU9" s="786"/>
      <c r="CV9" s="787"/>
      <c r="CW9" s="785"/>
      <c r="CX9" s="786"/>
      <c r="CY9" s="786"/>
      <c r="CZ9" s="786"/>
      <c r="DA9" s="787"/>
      <c r="DB9" s="785"/>
      <c r="DC9" s="786"/>
      <c r="DD9" s="786"/>
      <c r="DE9" s="786"/>
      <c r="DF9" s="787"/>
      <c r="DG9" s="785"/>
      <c r="DH9" s="786"/>
      <c r="DI9" s="786"/>
      <c r="DJ9" s="786"/>
      <c r="DK9" s="787"/>
      <c r="DL9" s="785"/>
      <c r="DM9" s="786"/>
      <c r="DN9" s="786"/>
      <c r="DO9" s="786"/>
      <c r="DP9" s="787"/>
      <c r="DQ9" s="785"/>
      <c r="DR9" s="786"/>
      <c r="DS9" s="786"/>
      <c r="DT9" s="786"/>
      <c r="DU9" s="787"/>
      <c r="DV9" s="782"/>
      <c r="DW9" s="783"/>
      <c r="DX9" s="783"/>
      <c r="DY9" s="783"/>
      <c r="DZ9" s="788"/>
      <c r="EA9" s="234"/>
    </row>
    <row r="10" spans="1:131" s="235" customFormat="1" ht="26.25" customHeight="1" x14ac:dyDescent="0.15">
      <c r="A10" s="238">
        <v>4</v>
      </c>
      <c r="B10" s="749"/>
      <c r="C10" s="750"/>
      <c r="D10" s="750"/>
      <c r="E10" s="750"/>
      <c r="F10" s="750"/>
      <c r="G10" s="750"/>
      <c r="H10" s="750"/>
      <c r="I10" s="750"/>
      <c r="J10" s="750"/>
      <c r="K10" s="750"/>
      <c r="L10" s="750"/>
      <c r="M10" s="750"/>
      <c r="N10" s="750"/>
      <c r="O10" s="750"/>
      <c r="P10" s="751"/>
      <c r="Q10" s="752"/>
      <c r="R10" s="753"/>
      <c r="S10" s="753"/>
      <c r="T10" s="753"/>
      <c r="U10" s="753"/>
      <c r="V10" s="753"/>
      <c r="W10" s="753"/>
      <c r="X10" s="753"/>
      <c r="Y10" s="753"/>
      <c r="Z10" s="753"/>
      <c r="AA10" s="753"/>
      <c r="AB10" s="753"/>
      <c r="AC10" s="753"/>
      <c r="AD10" s="753"/>
      <c r="AE10" s="754"/>
      <c r="AF10" s="755"/>
      <c r="AG10" s="756"/>
      <c r="AH10" s="756"/>
      <c r="AI10" s="756"/>
      <c r="AJ10" s="757"/>
      <c r="AK10" s="758"/>
      <c r="AL10" s="759"/>
      <c r="AM10" s="759"/>
      <c r="AN10" s="759"/>
      <c r="AO10" s="759"/>
      <c r="AP10" s="759"/>
      <c r="AQ10" s="759"/>
      <c r="AR10" s="759"/>
      <c r="AS10" s="759"/>
      <c r="AT10" s="759"/>
      <c r="AU10" s="780"/>
      <c r="AV10" s="780"/>
      <c r="AW10" s="780"/>
      <c r="AX10" s="780"/>
      <c r="AY10" s="781"/>
      <c r="AZ10" s="232"/>
      <c r="BA10" s="232"/>
      <c r="BB10" s="232"/>
      <c r="BC10" s="232"/>
      <c r="BD10" s="232"/>
      <c r="BE10" s="233"/>
      <c r="BF10" s="233"/>
      <c r="BG10" s="233"/>
      <c r="BH10" s="233"/>
      <c r="BI10" s="233"/>
      <c r="BJ10" s="233"/>
      <c r="BK10" s="233"/>
      <c r="BL10" s="233"/>
      <c r="BM10" s="233"/>
      <c r="BN10" s="233"/>
      <c r="BO10" s="233"/>
      <c r="BP10" s="233"/>
      <c r="BQ10" s="238">
        <v>4</v>
      </c>
      <c r="BR10" s="239"/>
      <c r="BS10" s="782"/>
      <c r="BT10" s="783"/>
      <c r="BU10" s="783"/>
      <c r="BV10" s="783"/>
      <c r="BW10" s="783"/>
      <c r="BX10" s="783"/>
      <c r="BY10" s="783"/>
      <c r="BZ10" s="783"/>
      <c r="CA10" s="783"/>
      <c r="CB10" s="783"/>
      <c r="CC10" s="783"/>
      <c r="CD10" s="783"/>
      <c r="CE10" s="783"/>
      <c r="CF10" s="783"/>
      <c r="CG10" s="784"/>
      <c r="CH10" s="785"/>
      <c r="CI10" s="786"/>
      <c r="CJ10" s="786"/>
      <c r="CK10" s="786"/>
      <c r="CL10" s="787"/>
      <c r="CM10" s="785"/>
      <c r="CN10" s="786"/>
      <c r="CO10" s="786"/>
      <c r="CP10" s="786"/>
      <c r="CQ10" s="787"/>
      <c r="CR10" s="785"/>
      <c r="CS10" s="786"/>
      <c r="CT10" s="786"/>
      <c r="CU10" s="786"/>
      <c r="CV10" s="787"/>
      <c r="CW10" s="785"/>
      <c r="CX10" s="786"/>
      <c r="CY10" s="786"/>
      <c r="CZ10" s="786"/>
      <c r="DA10" s="787"/>
      <c r="DB10" s="785"/>
      <c r="DC10" s="786"/>
      <c r="DD10" s="786"/>
      <c r="DE10" s="786"/>
      <c r="DF10" s="787"/>
      <c r="DG10" s="785"/>
      <c r="DH10" s="786"/>
      <c r="DI10" s="786"/>
      <c r="DJ10" s="786"/>
      <c r="DK10" s="787"/>
      <c r="DL10" s="785"/>
      <c r="DM10" s="786"/>
      <c r="DN10" s="786"/>
      <c r="DO10" s="786"/>
      <c r="DP10" s="787"/>
      <c r="DQ10" s="785"/>
      <c r="DR10" s="786"/>
      <c r="DS10" s="786"/>
      <c r="DT10" s="786"/>
      <c r="DU10" s="787"/>
      <c r="DV10" s="782"/>
      <c r="DW10" s="783"/>
      <c r="DX10" s="783"/>
      <c r="DY10" s="783"/>
      <c r="DZ10" s="788"/>
      <c r="EA10" s="234"/>
    </row>
    <row r="11" spans="1:131" s="235" customFormat="1" ht="26.25" customHeight="1" x14ac:dyDescent="0.15">
      <c r="A11" s="238">
        <v>5</v>
      </c>
      <c r="B11" s="749"/>
      <c r="C11" s="750"/>
      <c r="D11" s="750"/>
      <c r="E11" s="750"/>
      <c r="F11" s="750"/>
      <c r="G11" s="750"/>
      <c r="H11" s="750"/>
      <c r="I11" s="750"/>
      <c r="J11" s="750"/>
      <c r="K11" s="750"/>
      <c r="L11" s="750"/>
      <c r="M11" s="750"/>
      <c r="N11" s="750"/>
      <c r="O11" s="750"/>
      <c r="P11" s="751"/>
      <c r="Q11" s="752"/>
      <c r="R11" s="753"/>
      <c r="S11" s="753"/>
      <c r="T11" s="753"/>
      <c r="U11" s="753"/>
      <c r="V11" s="753"/>
      <c r="W11" s="753"/>
      <c r="X11" s="753"/>
      <c r="Y11" s="753"/>
      <c r="Z11" s="753"/>
      <c r="AA11" s="753"/>
      <c r="AB11" s="753"/>
      <c r="AC11" s="753"/>
      <c r="AD11" s="753"/>
      <c r="AE11" s="754"/>
      <c r="AF11" s="755"/>
      <c r="AG11" s="756"/>
      <c r="AH11" s="756"/>
      <c r="AI11" s="756"/>
      <c r="AJ11" s="757"/>
      <c r="AK11" s="758"/>
      <c r="AL11" s="759"/>
      <c r="AM11" s="759"/>
      <c r="AN11" s="759"/>
      <c r="AO11" s="759"/>
      <c r="AP11" s="759"/>
      <c r="AQ11" s="759"/>
      <c r="AR11" s="759"/>
      <c r="AS11" s="759"/>
      <c r="AT11" s="759"/>
      <c r="AU11" s="780"/>
      <c r="AV11" s="780"/>
      <c r="AW11" s="780"/>
      <c r="AX11" s="780"/>
      <c r="AY11" s="781"/>
      <c r="AZ11" s="232"/>
      <c r="BA11" s="232"/>
      <c r="BB11" s="232"/>
      <c r="BC11" s="232"/>
      <c r="BD11" s="232"/>
      <c r="BE11" s="233"/>
      <c r="BF11" s="233"/>
      <c r="BG11" s="233"/>
      <c r="BH11" s="233"/>
      <c r="BI11" s="233"/>
      <c r="BJ11" s="233"/>
      <c r="BK11" s="233"/>
      <c r="BL11" s="233"/>
      <c r="BM11" s="233"/>
      <c r="BN11" s="233"/>
      <c r="BO11" s="233"/>
      <c r="BP11" s="233"/>
      <c r="BQ11" s="238">
        <v>5</v>
      </c>
      <c r="BR11" s="239"/>
      <c r="BS11" s="782"/>
      <c r="BT11" s="783"/>
      <c r="BU11" s="783"/>
      <c r="BV11" s="783"/>
      <c r="BW11" s="783"/>
      <c r="BX11" s="783"/>
      <c r="BY11" s="783"/>
      <c r="BZ11" s="783"/>
      <c r="CA11" s="783"/>
      <c r="CB11" s="783"/>
      <c r="CC11" s="783"/>
      <c r="CD11" s="783"/>
      <c r="CE11" s="783"/>
      <c r="CF11" s="783"/>
      <c r="CG11" s="784"/>
      <c r="CH11" s="785"/>
      <c r="CI11" s="786"/>
      <c r="CJ11" s="786"/>
      <c r="CK11" s="786"/>
      <c r="CL11" s="787"/>
      <c r="CM11" s="785"/>
      <c r="CN11" s="786"/>
      <c r="CO11" s="786"/>
      <c r="CP11" s="786"/>
      <c r="CQ11" s="787"/>
      <c r="CR11" s="785"/>
      <c r="CS11" s="786"/>
      <c r="CT11" s="786"/>
      <c r="CU11" s="786"/>
      <c r="CV11" s="787"/>
      <c r="CW11" s="785"/>
      <c r="CX11" s="786"/>
      <c r="CY11" s="786"/>
      <c r="CZ11" s="786"/>
      <c r="DA11" s="787"/>
      <c r="DB11" s="785"/>
      <c r="DC11" s="786"/>
      <c r="DD11" s="786"/>
      <c r="DE11" s="786"/>
      <c r="DF11" s="787"/>
      <c r="DG11" s="785"/>
      <c r="DH11" s="786"/>
      <c r="DI11" s="786"/>
      <c r="DJ11" s="786"/>
      <c r="DK11" s="787"/>
      <c r="DL11" s="785"/>
      <c r="DM11" s="786"/>
      <c r="DN11" s="786"/>
      <c r="DO11" s="786"/>
      <c r="DP11" s="787"/>
      <c r="DQ11" s="785"/>
      <c r="DR11" s="786"/>
      <c r="DS11" s="786"/>
      <c r="DT11" s="786"/>
      <c r="DU11" s="787"/>
      <c r="DV11" s="782"/>
      <c r="DW11" s="783"/>
      <c r="DX11" s="783"/>
      <c r="DY11" s="783"/>
      <c r="DZ11" s="788"/>
      <c r="EA11" s="234"/>
    </row>
    <row r="12" spans="1:131" s="235" customFormat="1" ht="26.25" customHeight="1" x14ac:dyDescent="0.15">
      <c r="A12" s="238">
        <v>6</v>
      </c>
      <c r="B12" s="749"/>
      <c r="C12" s="750"/>
      <c r="D12" s="750"/>
      <c r="E12" s="750"/>
      <c r="F12" s="750"/>
      <c r="G12" s="750"/>
      <c r="H12" s="750"/>
      <c r="I12" s="750"/>
      <c r="J12" s="750"/>
      <c r="K12" s="750"/>
      <c r="L12" s="750"/>
      <c r="M12" s="750"/>
      <c r="N12" s="750"/>
      <c r="O12" s="750"/>
      <c r="P12" s="751"/>
      <c r="Q12" s="752"/>
      <c r="R12" s="753"/>
      <c r="S12" s="753"/>
      <c r="T12" s="753"/>
      <c r="U12" s="753"/>
      <c r="V12" s="753"/>
      <c r="W12" s="753"/>
      <c r="X12" s="753"/>
      <c r="Y12" s="753"/>
      <c r="Z12" s="753"/>
      <c r="AA12" s="753"/>
      <c r="AB12" s="753"/>
      <c r="AC12" s="753"/>
      <c r="AD12" s="753"/>
      <c r="AE12" s="754"/>
      <c r="AF12" s="755"/>
      <c r="AG12" s="756"/>
      <c r="AH12" s="756"/>
      <c r="AI12" s="756"/>
      <c r="AJ12" s="757"/>
      <c r="AK12" s="758"/>
      <c r="AL12" s="759"/>
      <c r="AM12" s="759"/>
      <c r="AN12" s="759"/>
      <c r="AO12" s="759"/>
      <c r="AP12" s="759"/>
      <c r="AQ12" s="759"/>
      <c r="AR12" s="759"/>
      <c r="AS12" s="759"/>
      <c r="AT12" s="759"/>
      <c r="AU12" s="780"/>
      <c r="AV12" s="780"/>
      <c r="AW12" s="780"/>
      <c r="AX12" s="780"/>
      <c r="AY12" s="781"/>
      <c r="AZ12" s="232"/>
      <c r="BA12" s="232"/>
      <c r="BB12" s="232"/>
      <c r="BC12" s="232"/>
      <c r="BD12" s="232"/>
      <c r="BE12" s="233"/>
      <c r="BF12" s="233"/>
      <c r="BG12" s="233"/>
      <c r="BH12" s="233"/>
      <c r="BI12" s="233"/>
      <c r="BJ12" s="233"/>
      <c r="BK12" s="233"/>
      <c r="BL12" s="233"/>
      <c r="BM12" s="233"/>
      <c r="BN12" s="233"/>
      <c r="BO12" s="233"/>
      <c r="BP12" s="233"/>
      <c r="BQ12" s="238">
        <v>6</v>
      </c>
      <c r="BR12" s="239"/>
      <c r="BS12" s="782"/>
      <c r="BT12" s="783"/>
      <c r="BU12" s="783"/>
      <c r="BV12" s="783"/>
      <c r="BW12" s="783"/>
      <c r="BX12" s="783"/>
      <c r="BY12" s="783"/>
      <c r="BZ12" s="783"/>
      <c r="CA12" s="783"/>
      <c r="CB12" s="783"/>
      <c r="CC12" s="783"/>
      <c r="CD12" s="783"/>
      <c r="CE12" s="783"/>
      <c r="CF12" s="783"/>
      <c r="CG12" s="784"/>
      <c r="CH12" s="785"/>
      <c r="CI12" s="786"/>
      <c r="CJ12" s="786"/>
      <c r="CK12" s="786"/>
      <c r="CL12" s="787"/>
      <c r="CM12" s="785"/>
      <c r="CN12" s="786"/>
      <c r="CO12" s="786"/>
      <c r="CP12" s="786"/>
      <c r="CQ12" s="787"/>
      <c r="CR12" s="785"/>
      <c r="CS12" s="786"/>
      <c r="CT12" s="786"/>
      <c r="CU12" s="786"/>
      <c r="CV12" s="787"/>
      <c r="CW12" s="785"/>
      <c r="CX12" s="786"/>
      <c r="CY12" s="786"/>
      <c r="CZ12" s="786"/>
      <c r="DA12" s="787"/>
      <c r="DB12" s="785"/>
      <c r="DC12" s="786"/>
      <c r="DD12" s="786"/>
      <c r="DE12" s="786"/>
      <c r="DF12" s="787"/>
      <c r="DG12" s="785"/>
      <c r="DH12" s="786"/>
      <c r="DI12" s="786"/>
      <c r="DJ12" s="786"/>
      <c r="DK12" s="787"/>
      <c r="DL12" s="785"/>
      <c r="DM12" s="786"/>
      <c r="DN12" s="786"/>
      <c r="DO12" s="786"/>
      <c r="DP12" s="787"/>
      <c r="DQ12" s="785"/>
      <c r="DR12" s="786"/>
      <c r="DS12" s="786"/>
      <c r="DT12" s="786"/>
      <c r="DU12" s="787"/>
      <c r="DV12" s="782"/>
      <c r="DW12" s="783"/>
      <c r="DX12" s="783"/>
      <c r="DY12" s="783"/>
      <c r="DZ12" s="788"/>
      <c r="EA12" s="234"/>
    </row>
    <row r="13" spans="1:131" s="235" customFormat="1" ht="26.25" customHeight="1" x14ac:dyDescent="0.15">
      <c r="A13" s="238">
        <v>7</v>
      </c>
      <c r="B13" s="749"/>
      <c r="C13" s="750"/>
      <c r="D13" s="750"/>
      <c r="E13" s="750"/>
      <c r="F13" s="750"/>
      <c r="G13" s="750"/>
      <c r="H13" s="750"/>
      <c r="I13" s="750"/>
      <c r="J13" s="750"/>
      <c r="K13" s="750"/>
      <c r="L13" s="750"/>
      <c r="M13" s="750"/>
      <c r="N13" s="750"/>
      <c r="O13" s="750"/>
      <c r="P13" s="751"/>
      <c r="Q13" s="752"/>
      <c r="R13" s="753"/>
      <c r="S13" s="753"/>
      <c r="T13" s="753"/>
      <c r="U13" s="753"/>
      <c r="V13" s="753"/>
      <c r="W13" s="753"/>
      <c r="X13" s="753"/>
      <c r="Y13" s="753"/>
      <c r="Z13" s="753"/>
      <c r="AA13" s="753"/>
      <c r="AB13" s="753"/>
      <c r="AC13" s="753"/>
      <c r="AD13" s="753"/>
      <c r="AE13" s="754"/>
      <c r="AF13" s="755"/>
      <c r="AG13" s="756"/>
      <c r="AH13" s="756"/>
      <c r="AI13" s="756"/>
      <c r="AJ13" s="757"/>
      <c r="AK13" s="758"/>
      <c r="AL13" s="759"/>
      <c r="AM13" s="759"/>
      <c r="AN13" s="759"/>
      <c r="AO13" s="759"/>
      <c r="AP13" s="759"/>
      <c r="AQ13" s="759"/>
      <c r="AR13" s="759"/>
      <c r="AS13" s="759"/>
      <c r="AT13" s="759"/>
      <c r="AU13" s="780"/>
      <c r="AV13" s="780"/>
      <c r="AW13" s="780"/>
      <c r="AX13" s="780"/>
      <c r="AY13" s="781"/>
      <c r="AZ13" s="232"/>
      <c r="BA13" s="232"/>
      <c r="BB13" s="232"/>
      <c r="BC13" s="232"/>
      <c r="BD13" s="232"/>
      <c r="BE13" s="233"/>
      <c r="BF13" s="233"/>
      <c r="BG13" s="233"/>
      <c r="BH13" s="233"/>
      <c r="BI13" s="233"/>
      <c r="BJ13" s="233"/>
      <c r="BK13" s="233"/>
      <c r="BL13" s="233"/>
      <c r="BM13" s="233"/>
      <c r="BN13" s="233"/>
      <c r="BO13" s="233"/>
      <c r="BP13" s="233"/>
      <c r="BQ13" s="238">
        <v>7</v>
      </c>
      <c r="BR13" s="239"/>
      <c r="BS13" s="782"/>
      <c r="BT13" s="783"/>
      <c r="BU13" s="783"/>
      <c r="BV13" s="783"/>
      <c r="BW13" s="783"/>
      <c r="BX13" s="783"/>
      <c r="BY13" s="783"/>
      <c r="BZ13" s="783"/>
      <c r="CA13" s="783"/>
      <c r="CB13" s="783"/>
      <c r="CC13" s="783"/>
      <c r="CD13" s="783"/>
      <c r="CE13" s="783"/>
      <c r="CF13" s="783"/>
      <c r="CG13" s="784"/>
      <c r="CH13" s="785"/>
      <c r="CI13" s="786"/>
      <c r="CJ13" s="786"/>
      <c r="CK13" s="786"/>
      <c r="CL13" s="787"/>
      <c r="CM13" s="785"/>
      <c r="CN13" s="786"/>
      <c r="CO13" s="786"/>
      <c r="CP13" s="786"/>
      <c r="CQ13" s="787"/>
      <c r="CR13" s="785"/>
      <c r="CS13" s="786"/>
      <c r="CT13" s="786"/>
      <c r="CU13" s="786"/>
      <c r="CV13" s="787"/>
      <c r="CW13" s="785"/>
      <c r="CX13" s="786"/>
      <c r="CY13" s="786"/>
      <c r="CZ13" s="786"/>
      <c r="DA13" s="787"/>
      <c r="DB13" s="785"/>
      <c r="DC13" s="786"/>
      <c r="DD13" s="786"/>
      <c r="DE13" s="786"/>
      <c r="DF13" s="787"/>
      <c r="DG13" s="785"/>
      <c r="DH13" s="786"/>
      <c r="DI13" s="786"/>
      <c r="DJ13" s="786"/>
      <c r="DK13" s="787"/>
      <c r="DL13" s="785"/>
      <c r="DM13" s="786"/>
      <c r="DN13" s="786"/>
      <c r="DO13" s="786"/>
      <c r="DP13" s="787"/>
      <c r="DQ13" s="785"/>
      <c r="DR13" s="786"/>
      <c r="DS13" s="786"/>
      <c r="DT13" s="786"/>
      <c r="DU13" s="787"/>
      <c r="DV13" s="782"/>
      <c r="DW13" s="783"/>
      <c r="DX13" s="783"/>
      <c r="DY13" s="783"/>
      <c r="DZ13" s="788"/>
      <c r="EA13" s="234"/>
    </row>
    <row r="14" spans="1:131" s="235" customFormat="1" ht="26.25" customHeight="1" x14ac:dyDescent="0.15">
      <c r="A14" s="238">
        <v>8</v>
      </c>
      <c r="B14" s="749"/>
      <c r="C14" s="750"/>
      <c r="D14" s="750"/>
      <c r="E14" s="750"/>
      <c r="F14" s="750"/>
      <c r="G14" s="750"/>
      <c r="H14" s="750"/>
      <c r="I14" s="750"/>
      <c r="J14" s="750"/>
      <c r="K14" s="750"/>
      <c r="L14" s="750"/>
      <c r="M14" s="750"/>
      <c r="N14" s="750"/>
      <c r="O14" s="750"/>
      <c r="P14" s="751"/>
      <c r="Q14" s="752"/>
      <c r="R14" s="753"/>
      <c r="S14" s="753"/>
      <c r="T14" s="753"/>
      <c r="U14" s="753"/>
      <c r="V14" s="753"/>
      <c r="W14" s="753"/>
      <c r="X14" s="753"/>
      <c r="Y14" s="753"/>
      <c r="Z14" s="753"/>
      <c r="AA14" s="753"/>
      <c r="AB14" s="753"/>
      <c r="AC14" s="753"/>
      <c r="AD14" s="753"/>
      <c r="AE14" s="754"/>
      <c r="AF14" s="755"/>
      <c r="AG14" s="756"/>
      <c r="AH14" s="756"/>
      <c r="AI14" s="756"/>
      <c r="AJ14" s="757"/>
      <c r="AK14" s="758"/>
      <c r="AL14" s="759"/>
      <c r="AM14" s="759"/>
      <c r="AN14" s="759"/>
      <c r="AO14" s="759"/>
      <c r="AP14" s="759"/>
      <c r="AQ14" s="759"/>
      <c r="AR14" s="759"/>
      <c r="AS14" s="759"/>
      <c r="AT14" s="759"/>
      <c r="AU14" s="780"/>
      <c r="AV14" s="780"/>
      <c r="AW14" s="780"/>
      <c r="AX14" s="780"/>
      <c r="AY14" s="781"/>
      <c r="AZ14" s="232"/>
      <c r="BA14" s="232"/>
      <c r="BB14" s="232"/>
      <c r="BC14" s="232"/>
      <c r="BD14" s="232"/>
      <c r="BE14" s="233"/>
      <c r="BF14" s="233"/>
      <c r="BG14" s="233"/>
      <c r="BH14" s="233"/>
      <c r="BI14" s="233"/>
      <c r="BJ14" s="233"/>
      <c r="BK14" s="233"/>
      <c r="BL14" s="233"/>
      <c r="BM14" s="233"/>
      <c r="BN14" s="233"/>
      <c r="BO14" s="233"/>
      <c r="BP14" s="233"/>
      <c r="BQ14" s="238">
        <v>8</v>
      </c>
      <c r="BR14" s="239"/>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34"/>
    </row>
    <row r="15" spans="1:131" s="235" customFormat="1" ht="26.25" customHeight="1" x14ac:dyDescent="0.15">
      <c r="A15" s="238">
        <v>9</v>
      </c>
      <c r="B15" s="749"/>
      <c r="C15" s="750"/>
      <c r="D15" s="750"/>
      <c r="E15" s="750"/>
      <c r="F15" s="750"/>
      <c r="G15" s="750"/>
      <c r="H15" s="750"/>
      <c r="I15" s="750"/>
      <c r="J15" s="750"/>
      <c r="K15" s="750"/>
      <c r="L15" s="750"/>
      <c r="M15" s="750"/>
      <c r="N15" s="750"/>
      <c r="O15" s="750"/>
      <c r="P15" s="751"/>
      <c r="Q15" s="752"/>
      <c r="R15" s="753"/>
      <c r="S15" s="753"/>
      <c r="T15" s="753"/>
      <c r="U15" s="753"/>
      <c r="V15" s="753"/>
      <c r="W15" s="753"/>
      <c r="X15" s="753"/>
      <c r="Y15" s="753"/>
      <c r="Z15" s="753"/>
      <c r="AA15" s="753"/>
      <c r="AB15" s="753"/>
      <c r="AC15" s="753"/>
      <c r="AD15" s="753"/>
      <c r="AE15" s="754"/>
      <c r="AF15" s="755"/>
      <c r="AG15" s="756"/>
      <c r="AH15" s="756"/>
      <c r="AI15" s="756"/>
      <c r="AJ15" s="757"/>
      <c r="AK15" s="758"/>
      <c r="AL15" s="759"/>
      <c r="AM15" s="759"/>
      <c r="AN15" s="759"/>
      <c r="AO15" s="759"/>
      <c r="AP15" s="759"/>
      <c r="AQ15" s="759"/>
      <c r="AR15" s="759"/>
      <c r="AS15" s="759"/>
      <c r="AT15" s="759"/>
      <c r="AU15" s="780"/>
      <c r="AV15" s="780"/>
      <c r="AW15" s="780"/>
      <c r="AX15" s="780"/>
      <c r="AY15" s="781"/>
      <c r="AZ15" s="232"/>
      <c r="BA15" s="232"/>
      <c r="BB15" s="232"/>
      <c r="BC15" s="232"/>
      <c r="BD15" s="232"/>
      <c r="BE15" s="233"/>
      <c r="BF15" s="233"/>
      <c r="BG15" s="233"/>
      <c r="BH15" s="233"/>
      <c r="BI15" s="233"/>
      <c r="BJ15" s="233"/>
      <c r="BK15" s="233"/>
      <c r="BL15" s="233"/>
      <c r="BM15" s="233"/>
      <c r="BN15" s="233"/>
      <c r="BO15" s="233"/>
      <c r="BP15" s="233"/>
      <c r="BQ15" s="238">
        <v>9</v>
      </c>
      <c r="BR15" s="239"/>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34"/>
    </row>
    <row r="16" spans="1:131" s="235" customFormat="1" ht="26.25" customHeight="1" x14ac:dyDescent="0.15">
      <c r="A16" s="238">
        <v>10</v>
      </c>
      <c r="B16" s="749"/>
      <c r="C16" s="750"/>
      <c r="D16" s="750"/>
      <c r="E16" s="750"/>
      <c r="F16" s="750"/>
      <c r="G16" s="750"/>
      <c r="H16" s="750"/>
      <c r="I16" s="750"/>
      <c r="J16" s="750"/>
      <c r="K16" s="750"/>
      <c r="L16" s="750"/>
      <c r="M16" s="750"/>
      <c r="N16" s="750"/>
      <c r="O16" s="750"/>
      <c r="P16" s="751"/>
      <c r="Q16" s="752"/>
      <c r="R16" s="753"/>
      <c r="S16" s="753"/>
      <c r="T16" s="753"/>
      <c r="U16" s="753"/>
      <c r="V16" s="753"/>
      <c r="W16" s="753"/>
      <c r="X16" s="753"/>
      <c r="Y16" s="753"/>
      <c r="Z16" s="753"/>
      <c r="AA16" s="753"/>
      <c r="AB16" s="753"/>
      <c r="AC16" s="753"/>
      <c r="AD16" s="753"/>
      <c r="AE16" s="754"/>
      <c r="AF16" s="755"/>
      <c r="AG16" s="756"/>
      <c r="AH16" s="756"/>
      <c r="AI16" s="756"/>
      <c r="AJ16" s="757"/>
      <c r="AK16" s="758"/>
      <c r="AL16" s="759"/>
      <c r="AM16" s="759"/>
      <c r="AN16" s="759"/>
      <c r="AO16" s="759"/>
      <c r="AP16" s="759"/>
      <c r="AQ16" s="759"/>
      <c r="AR16" s="759"/>
      <c r="AS16" s="759"/>
      <c r="AT16" s="759"/>
      <c r="AU16" s="780"/>
      <c r="AV16" s="780"/>
      <c r="AW16" s="780"/>
      <c r="AX16" s="780"/>
      <c r="AY16" s="781"/>
      <c r="AZ16" s="232"/>
      <c r="BA16" s="232"/>
      <c r="BB16" s="232"/>
      <c r="BC16" s="232"/>
      <c r="BD16" s="232"/>
      <c r="BE16" s="233"/>
      <c r="BF16" s="233"/>
      <c r="BG16" s="233"/>
      <c r="BH16" s="233"/>
      <c r="BI16" s="233"/>
      <c r="BJ16" s="233"/>
      <c r="BK16" s="233"/>
      <c r="BL16" s="233"/>
      <c r="BM16" s="233"/>
      <c r="BN16" s="233"/>
      <c r="BO16" s="233"/>
      <c r="BP16" s="233"/>
      <c r="BQ16" s="238">
        <v>10</v>
      </c>
      <c r="BR16" s="239"/>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34"/>
    </row>
    <row r="17" spans="1:131" s="235" customFormat="1" ht="26.25" customHeight="1" x14ac:dyDescent="0.15">
      <c r="A17" s="238">
        <v>11</v>
      </c>
      <c r="B17" s="749"/>
      <c r="C17" s="750"/>
      <c r="D17" s="750"/>
      <c r="E17" s="750"/>
      <c r="F17" s="750"/>
      <c r="G17" s="750"/>
      <c r="H17" s="750"/>
      <c r="I17" s="750"/>
      <c r="J17" s="750"/>
      <c r="K17" s="750"/>
      <c r="L17" s="750"/>
      <c r="M17" s="750"/>
      <c r="N17" s="750"/>
      <c r="O17" s="750"/>
      <c r="P17" s="751"/>
      <c r="Q17" s="752"/>
      <c r="R17" s="753"/>
      <c r="S17" s="753"/>
      <c r="T17" s="753"/>
      <c r="U17" s="753"/>
      <c r="V17" s="753"/>
      <c r="W17" s="753"/>
      <c r="X17" s="753"/>
      <c r="Y17" s="753"/>
      <c r="Z17" s="753"/>
      <c r="AA17" s="753"/>
      <c r="AB17" s="753"/>
      <c r="AC17" s="753"/>
      <c r="AD17" s="753"/>
      <c r="AE17" s="754"/>
      <c r="AF17" s="755"/>
      <c r="AG17" s="756"/>
      <c r="AH17" s="756"/>
      <c r="AI17" s="756"/>
      <c r="AJ17" s="757"/>
      <c r="AK17" s="758"/>
      <c r="AL17" s="759"/>
      <c r="AM17" s="759"/>
      <c r="AN17" s="759"/>
      <c r="AO17" s="759"/>
      <c r="AP17" s="759"/>
      <c r="AQ17" s="759"/>
      <c r="AR17" s="759"/>
      <c r="AS17" s="759"/>
      <c r="AT17" s="759"/>
      <c r="AU17" s="780"/>
      <c r="AV17" s="780"/>
      <c r="AW17" s="780"/>
      <c r="AX17" s="780"/>
      <c r="AY17" s="781"/>
      <c r="AZ17" s="232"/>
      <c r="BA17" s="232"/>
      <c r="BB17" s="232"/>
      <c r="BC17" s="232"/>
      <c r="BD17" s="232"/>
      <c r="BE17" s="233"/>
      <c r="BF17" s="233"/>
      <c r="BG17" s="233"/>
      <c r="BH17" s="233"/>
      <c r="BI17" s="233"/>
      <c r="BJ17" s="233"/>
      <c r="BK17" s="233"/>
      <c r="BL17" s="233"/>
      <c r="BM17" s="233"/>
      <c r="BN17" s="233"/>
      <c r="BO17" s="233"/>
      <c r="BP17" s="233"/>
      <c r="BQ17" s="238">
        <v>11</v>
      </c>
      <c r="BR17" s="239"/>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34"/>
    </row>
    <row r="18" spans="1:131" s="235" customFormat="1" ht="26.25" customHeight="1" x14ac:dyDescent="0.15">
      <c r="A18" s="238">
        <v>12</v>
      </c>
      <c r="B18" s="749"/>
      <c r="C18" s="750"/>
      <c r="D18" s="750"/>
      <c r="E18" s="750"/>
      <c r="F18" s="750"/>
      <c r="G18" s="750"/>
      <c r="H18" s="750"/>
      <c r="I18" s="750"/>
      <c r="J18" s="750"/>
      <c r="K18" s="750"/>
      <c r="L18" s="750"/>
      <c r="M18" s="750"/>
      <c r="N18" s="750"/>
      <c r="O18" s="750"/>
      <c r="P18" s="751"/>
      <c r="Q18" s="752"/>
      <c r="R18" s="753"/>
      <c r="S18" s="753"/>
      <c r="T18" s="753"/>
      <c r="U18" s="753"/>
      <c r="V18" s="753"/>
      <c r="W18" s="753"/>
      <c r="X18" s="753"/>
      <c r="Y18" s="753"/>
      <c r="Z18" s="753"/>
      <c r="AA18" s="753"/>
      <c r="AB18" s="753"/>
      <c r="AC18" s="753"/>
      <c r="AD18" s="753"/>
      <c r="AE18" s="754"/>
      <c r="AF18" s="755"/>
      <c r="AG18" s="756"/>
      <c r="AH18" s="756"/>
      <c r="AI18" s="756"/>
      <c r="AJ18" s="757"/>
      <c r="AK18" s="758"/>
      <c r="AL18" s="759"/>
      <c r="AM18" s="759"/>
      <c r="AN18" s="759"/>
      <c r="AO18" s="759"/>
      <c r="AP18" s="759"/>
      <c r="AQ18" s="759"/>
      <c r="AR18" s="759"/>
      <c r="AS18" s="759"/>
      <c r="AT18" s="759"/>
      <c r="AU18" s="780"/>
      <c r="AV18" s="780"/>
      <c r="AW18" s="780"/>
      <c r="AX18" s="780"/>
      <c r="AY18" s="781"/>
      <c r="AZ18" s="232"/>
      <c r="BA18" s="232"/>
      <c r="BB18" s="232"/>
      <c r="BC18" s="232"/>
      <c r="BD18" s="232"/>
      <c r="BE18" s="233"/>
      <c r="BF18" s="233"/>
      <c r="BG18" s="233"/>
      <c r="BH18" s="233"/>
      <c r="BI18" s="233"/>
      <c r="BJ18" s="233"/>
      <c r="BK18" s="233"/>
      <c r="BL18" s="233"/>
      <c r="BM18" s="233"/>
      <c r="BN18" s="233"/>
      <c r="BO18" s="233"/>
      <c r="BP18" s="233"/>
      <c r="BQ18" s="238">
        <v>12</v>
      </c>
      <c r="BR18" s="239"/>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34"/>
    </row>
    <row r="19" spans="1:131" s="235" customFormat="1" ht="26.25" customHeight="1" x14ac:dyDescent="0.15">
      <c r="A19" s="238">
        <v>13</v>
      </c>
      <c r="B19" s="749"/>
      <c r="C19" s="750"/>
      <c r="D19" s="750"/>
      <c r="E19" s="750"/>
      <c r="F19" s="750"/>
      <c r="G19" s="750"/>
      <c r="H19" s="750"/>
      <c r="I19" s="750"/>
      <c r="J19" s="750"/>
      <c r="K19" s="750"/>
      <c r="L19" s="750"/>
      <c r="M19" s="750"/>
      <c r="N19" s="750"/>
      <c r="O19" s="750"/>
      <c r="P19" s="751"/>
      <c r="Q19" s="752"/>
      <c r="R19" s="753"/>
      <c r="S19" s="753"/>
      <c r="T19" s="753"/>
      <c r="U19" s="753"/>
      <c r="V19" s="753"/>
      <c r="W19" s="753"/>
      <c r="X19" s="753"/>
      <c r="Y19" s="753"/>
      <c r="Z19" s="753"/>
      <c r="AA19" s="753"/>
      <c r="AB19" s="753"/>
      <c r="AC19" s="753"/>
      <c r="AD19" s="753"/>
      <c r="AE19" s="754"/>
      <c r="AF19" s="755"/>
      <c r="AG19" s="756"/>
      <c r="AH19" s="756"/>
      <c r="AI19" s="756"/>
      <c r="AJ19" s="757"/>
      <c r="AK19" s="758"/>
      <c r="AL19" s="759"/>
      <c r="AM19" s="759"/>
      <c r="AN19" s="759"/>
      <c r="AO19" s="759"/>
      <c r="AP19" s="759"/>
      <c r="AQ19" s="759"/>
      <c r="AR19" s="759"/>
      <c r="AS19" s="759"/>
      <c r="AT19" s="759"/>
      <c r="AU19" s="780"/>
      <c r="AV19" s="780"/>
      <c r="AW19" s="780"/>
      <c r="AX19" s="780"/>
      <c r="AY19" s="781"/>
      <c r="AZ19" s="232"/>
      <c r="BA19" s="232"/>
      <c r="BB19" s="232"/>
      <c r="BC19" s="232"/>
      <c r="BD19" s="232"/>
      <c r="BE19" s="233"/>
      <c r="BF19" s="233"/>
      <c r="BG19" s="233"/>
      <c r="BH19" s="233"/>
      <c r="BI19" s="233"/>
      <c r="BJ19" s="233"/>
      <c r="BK19" s="233"/>
      <c r="BL19" s="233"/>
      <c r="BM19" s="233"/>
      <c r="BN19" s="233"/>
      <c r="BO19" s="233"/>
      <c r="BP19" s="233"/>
      <c r="BQ19" s="238">
        <v>13</v>
      </c>
      <c r="BR19" s="239"/>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34"/>
    </row>
    <row r="20" spans="1:131" s="235" customFormat="1" ht="26.25" customHeight="1" x14ac:dyDescent="0.15">
      <c r="A20" s="238">
        <v>14</v>
      </c>
      <c r="B20" s="749"/>
      <c r="C20" s="750"/>
      <c r="D20" s="750"/>
      <c r="E20" s="750"/>
      <c r="F20" s="750"/>
      <c r="G20" s="750"/>
      <c r="H20" s="750"/>
      <c r="I20" s="750"/>
      <c r="J20" s="750"/>
      <c r="K20" s="750"/>
      <c r="L20" s="750"/>
      <c r="M20" s="750"/>
      <c r="N20" s="750"/>
      <c r="O20" s="750"/>
      <c r="P20" s="751"/>
      <c r="Q20" s="752"/>
      <c r="R20" s="753"/>
      <c r="S20" s="753"/>
      <c r="T20" s="753"/>
      <c r="U20" s="753"/>
      <c r="V20" s="753"/>
      <c r="W20" s="753"/>
      <c r="X20" s="753"/>
      <c r="Y20" s="753"/>
      <c r="Z20" s="753"/>
      <c r="AA20" s="753"/>
      <c r="AB20" s="753"/>
      <c r="AC20" s="753"/>
      <c r="AD20" s="753"/>
      <c r="AE20" s="754"/>
      <c r="AF20" s="755"/>
      <c r="AG20" s="756"/>
      <c r="AH20" s="756"/>
      <c r="AI20" s="756"/>
      <c r="AJ20" s="757"/>
      <c r="AK20" s="758"/>
      <c r="AL20" s="759"/>
      <c r="AM20" s="759"/>
      <c r="AN20" s="759"/>
      <c r="AO20" s="759"/>
      <c r="AP20" s="759"/>
      <c r="AQ20" s="759"/>
      <c r="AR20" s="759"/>
      <c r="AS20" s="759"/>
      <c r="AT20" s="759"/>
      <c r="AU20" s="780"/>
      <c r="AV20" s="780"/>
      <c r="AW20" s="780"/>
      <c r="AX20" s="780"/>
      <c r="AY20" s="781"/>
      <c r="AZ20" s="232"/>
      <c r="BA20" s="232"/>
      <c r="BB20" s="232"/>
      <c r="BC20" s="232"/>
      <c r="BD20" s="232"/>
      <c r="BE20" s="233"/>
      <c r="BF20" s="233"/>
      <c r="BG20" s="233"/>
      <c r="BH20" s="233"/>
      <c r="BI20" s="233"/>
      <c r="BJ20" s="233"/>
      <c r="BK20" s="233"/>
      <c r="BL20" s="233"/>
      <c r="BM20" s="233"/>
      <c r="BN20" s="233"/>
      <c r="BO20" s="233"/>
      <c r="BP20" s="233"/>
      <c r="BQ20" s="238">
        <v>14</v>
      </c>
      <c r="BR20" s="239"/>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34"/>
    </row>
    <row r="21" spans="1:131" s="235" customFormat="1" ht="26.25" customHeight="1" thickBot="1" x14ac:dyDescent="0.2">
      <c r="A21" s="238">
        <v>15</v>
      </c>
      <c r="B21" s="749"/>
      <c r="C21" s="750"/>
      <c r="D21" s="750"/>
      <c r="E21" s="750"/>
      <c r="F21" s="750"/>
      <c r="G21" s="750"/>
      <c r="H21" s="750"/>
      <c r="I21" s="750"/>
      <c r="J21" s="750"/>
      <c r="K21" s="750"/>
      <c r="L21" s="750"/>
      <c r="M21" s="750"/>
      <c r="N21" s="750"/>
      <c r="O21" s="750"/>
      <c r="P21" s="751"/>
      <c r="Q21" s="752"/>
      <c r="R21" s="753"/>
      <c r="S21" s="753"/>
      <c r="T21" s="753"/>
      <c r="U21" s="753"/>
      <c r="V21" s="753"/>
      <c r="W21" s="753"/>
      <c r="X21" s="753"/>
      <c r="Y21" s="753"/>
      <c r="Z21" s="753"/>
      <c r="AA21" s="753"/>
      <c r="AB21" s="753"/>
      <c r="AC21" s="753"/>
      <c r="AD21" s="753"/>
      <c r="AE21" s="754"/>
      <c r="AF21" s="755"/>
      <c r="AG21" s="756"/>
      <c r="AH21" s="756"/>
      <c r="AI21" s="756"/>
      <c r="AJ21" s="757"/>
      <c r="AK21" s="758"/>
      <c r="AL21" s="759"/>
      <c r="AM21" s="759"/>
      <c r="AN21" s="759"/>
      <c r="AO21" s="759"/>
      <c r="AP21" s="759"/>
      <c r="AQ21" s="759"/>
      <c r="AR21" s="759"/>
      <c r="AS21" s="759"/>
      <c r="AT21" s="759"/>
      <c r="AU21" s="780"/>
      <c r="AV21" s="780"/>
      <c r="AW21" s="780"/>
      <c r="AX21" s="780"/>
      <c r="AY21" s="781"/>
      <c r="AZ21" s="232"/>
      <c r="BA21" s="232"/>
      <c r="BB21" s="232"/>
      <c r="BC21" s="232"/>
      <c r="BD21" s="232"/>
      <c r="BE21" s="233"/>
      <c r="BF21" s="233"/>
      <c r="BG21" s="233"/>
      <c r="BH21" s="233"/>
      <c r="BI21" s="233"/>
      <c r="BJ21" s="233"/>
      <c r="BK21" s="233"/>
      <c r="BL21" s="233"/>
      <c r="BM21" s="233"/>
      <c r="BN21" s="233"/>
      <c r="BO21" s="233"/>
      <c r="BP21" s="233"/>
      <c r="BQ21" s="238">
        <v>15</v>
      </c>
      <c r="BR21" s="239"/>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34"/>
    </row>
    <row r="22" spans="1:131" s="235" customFormat="1" ht="26.25" customHeight="1" x14ac:dyDescent="0.15">
      <c r="A22" s="238">
        <v>16</v>
      </c>
      <c r="B22" s="749"/>
      <c r="C22" s="750"/>
      <c r="D22" s="750"/>
      <c r="E22" s="750"/>
      <c r="F22" s="750"/>
      <c r="G22" s="750"/>
      <c r="H22" s="750"/>
      <c r="I22" s="750"/>
      <c r="J22" s="750"/>
      <c r="K22" s="750"/>
      <c r="L22" s="750"/>
      <c r="M22" s="750"/>
      <c r="N22" s="750"/>
      <c r="O22" s="750"/>
      <c r="P22" s="751"/>
      <c r="Q22" s="799"/>
      <c r="R22" s="800"/>
      <c r="S22" s="800"/>
      <c r="T22" s="800"/>
      <c r="U22" s="800"/>
      <c r="V22" s="800"/>
      <c r="W22" s="800"/>
      <c r="X22" s="800"/>
      <c r="Y22" s="800"/>
      <c r="Z22" s="800"/>
      <c r="AA22" s="800"/>
      <c r="AB22" s="800"/>
      <c r="AC22" s="800"/>
      <c r="AD22" s="800"/>
      <c r="AE22" s="801"/>
      <c r="AF22" s="755"/>
      <c r="AG22" s="756"/>
      <c r="AH22" s="756"/>
      <c r="AI22" s="756"/>
      <c r="AJ22" s="757"/>
      <c r="AK22" s="802"/>
      <c r="AL22" s="803"/>
      <c r="AM22" s="803"/>
      <c r="AN22" s="803"/>
      <c r="AO22" s="803"/>
      <c r="AP22" s="803"/>
      <c r="AQ22" s="803"/>
      <c r="AR22" s="803"/>
      <c r="AS22" s="803"/>
      <c r="AT22" s="803"/>
      <c r="AU22" s="804"/>
      <c r="AV22" s="804"/>
      <c r="AW22" s="804"/>
      <c r="AX22" s="804"/>
      <c r="AY22" s="805"/>
      <c r="AZ22" s="806" t="s">
        <v>398</v>
      </c>
      <c r="BA22" s="806"/>
      <c r="BB22" s="806"/>
      <c r="BC22" s="806"/>
      <c r="BD22" s="807"/>
      <c r="BE22" s="233"/>
      <c r="BF22" s="233"/>
      <c r="BG22" s="233"/>
      <c r="BH22" s="233"/>
      <c r="BI22" s="233"/>
      <c r="BJ22" s="233"/>
      <c r="BK22" s="233"/>
      <c r="BL22" s="233"/>
      <c r="BM22" s="233"/>
      <c r="BN22" s="233"/>
      <c r="BO22" s="233"/>
      <c r="BP22" s="233"/>
      <c r="BQ22" s="238">
        <v>16</v>
      </c>
      <c r="BR22" s="239"/>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34"/>
    </row>
    <row r="23" spans="1:131" s="235" customFormat="1" ht="26.25" customHeight="1" thickBot="1" x14ac:dyDescent="0.2">
      <c r="A23" s="240" t="s">
        <v>399</v>
      </c>
      <c r="B23" s="789" t="s">
        <v>400</v>
      </c>
      <c r="C23" s="790"/>
      <c r="D23" s="790"/>
      <c r="E23" s="790"/>
      <c r="F23" s="790"/>
      <c r="G23" s="790"/>
      <c r="H23" s="790"/>
      <c r="I23" s="790"/>
      <c r="J23" s="790"/>
      <c r="K23" s="790"/>
      <c r="L23" s="790"/>
      <c r="M23" s="790"/>
      <c r="N23" s="790"/>
      <c r="O23" s="790"/>
      <c r="P23" s="791"/>
      <c r="Q23" s="792">
        <v>20614</v>
      </c>
      <c r="R23" s="793"/>
      <c r="S23" s="793"/>
      <c r="T23" s="793"/>
      <c r="U23" s="793"/>
      <c r="V23" s="793">
        <v>19916</v>
      </c>
      <c r="W23" s="793"/>
      <c r="X23" s="793"/>
      <c r="Y23" s="793"/>
      <c r="Z23" s="793"/>
      <c r="AA23" s="793">
        <v>698</v>
      </c>
      <c r="AB23" s="793"/>
      <c r="AC23" s="793"/>
      <c r="AD23" s="793"/>
      <c r="AE23" s="794"/>
      <c r="AF23" s="795">
        <v>503</v>
      </c>
      <c r="AG23" s="793"/>
      <c r="AH23" s="793"/>
      <c r="AI23" s="793"/>
      <c r="AJ23" s="796"/>
      <c r="AK23" s="797"/>
      <c r="AL23" s="798"/>
      <c r="AM23" s="798"/>
      <c r="AN23" s="798"/>
      <c r="AO23" s="798"/>
      <c r="AP23" s="793">
        <v>4515</v>
      </c>
      <c r="AQ23" s="793"/>
      <c r="AR23" s="793"/>
      <c r="AS23" s="793"/>
      <c r="AT23" s="793"/>
      <c r="AU23" s="809"/>
      <c r="AV23" s="809"/>
      <c r="AW23" s="809"/>
      <c r="AX23" s="809"/>
      <c r="AY23" s="810"/>
      <c r="AZ23" s="811" t="s">
        <v>401</v>
      </c>
      <c r="BA23" s="812"/>
      <c r="BB23" s="812"/>
      <c r="BC23" s="812"/>
      <c r="BD23" s="813"/>
      <c r="BE23" s="233"/>
      <c r="BF23" s="233"/>
      <c r="BG23" s="233"/>
      <c r="BH23" s="233"/>
      <c r="BI23" s="233"/>
      <c r="BJ23" s="233"/>
      <c r="BK23" s="233"/>
      <c r="BL23" s="233"/>
      <c r="BM23" s="233"/>
      <c r="BN23" s="233"/>
      <c r="BO23" s="233"/>
      <c r="BP23" s="233"/>
      <c r="BQ23" s="238">
        <v>17</v>
      </c>
      <c r="BR23" s="239"/>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34"/>
    </row>
    <row r="24" spans="1:131" s="235" customFormat="1" ht="26.25" customHeight="1" x14ac:dyDescent="0.15">
      <c r="A24" s="808" t="s">
        <v>402</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34"/>
    </row>
    <row r="25" spans="1:131" ht="26.25" customHeight="1" thickBot="1" x14ac:dyDescent="0.2">
      <c r="A25" s="739" t="s">
        <v>403</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32"/>
      <c r="BK25" s="232"/>
      <c r="BL25" s="232"/>
      <c r="BM25" s="232"/>
      <c r="BN25" s="232"/>
      <c r="BO25" s="241"/>
      <c r="BP25" s="241"/>
      <c r="BQ25" s="238">
        <v>19</v>
      </c>
      <c r="BR25" s="239"/>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30"/>
    </row>
    <row r="26" spans="1:131" ht="26.25" customHeight="1" x14ac:dyDescent="0.15">
      <c r="A26" s="729" t="s">
        <v>378</v>
      </c>
      <c r="B26" s="730"/>
      <c r="C26" s="730"/>
      <c r="D26" s="730"/>
      <c r="E26" s="730"/>
      <c r="F26" s="730"/>
      <c r="G26" s="730"/>
      <c r="H26" s="730"/>
      <c r="I26" s="730"/>
      <c r="J26" s="730"/>
      <c r="K26" s="730"/>
      <c r="L26" s="730"/>
      <c r="M26" s="730"/>
      <c r="N26" s="730"/>
      <c r="O26" s="730"/>
      <c r="P26" s="731"/>
      <c r="Q26" s="725" t="s">
        <v>404</v>
      </c>
      <c r="R26" s="721"/>
      <c r="S26" s="721"/>
      <c r="T26" s="721"/>
      <c r="U26" s="722"/>
      <c r="V26" s="725" t="s">
        <v>405</v>
      </c>
      <c r="W26" s="721"/>
      <c r="X26" s="721"/>
      <c r="Y26" s="721"/>
      <c r="Z26" s="722"/>
      <c r="AA26" s="725" t="s">
        <v>406</v>
      </c>
      <c r="AB26" s="721"/>
      <c r="AC26" s="721"/>
      <c r="AD26" s="721"/>
      <c r="AE26" s="721"/>
      <c r="AF26" s="814" t="s">
        <v>407</v>
      </c>
      <c r="AG26" s="815"/>
      <c r="AH26" s="815"/>
      <c r="AI26" s="815"/>
      <c r="AJ26" s="816"/>
      <c r="AK26" s="721" t="s">
        <v>408</v>
      </c>
      <c r="AL26" s="721"/>
      <c r="AM26" s="721"/>
      <c r="AN26" s="721"/>
      <c r="AO26" s="722"/>
      <c r="AP26" s="725" t="s">
        <v>409</v>
      </c>
      <c r="AQ26" s="721"/>
      <c r="AR26" s="721"/>
      <c r="AS26" s="721"/>
      <c r="AT26" s="722"/>
      <c r="AU26" s="725" t="s">
        <v>410</v>
      </c>
      <c r="AV26" s="721"/>
      <c r="AW26" s="721"/>
      <c r="AX26" s="721"/>
      <c r="AY26" s="722"/>
      <c r="AZ26" s="725" t="s">
        <v>411</v>
      </c>
      <c r="BA26" s="721"/>
      <c r="BB26" s="721"/>
      <c r="BC26" s="721"/>
      <c r="BD26" s="722"/>
      <c r="BE26" s="725" t="s">
        <v>385</v>
      </c>
      <c r="BF26" s="721"/>
      <c r="BG26" s="721"/>
      <c r="BH26" s="721"/>
      <c r="BI26" s="727"/>
      <c r="BJ26" s="232"/>
      <c r="BK26" s="232"/>
      <c r="BL26" s="232"/>
      <c r="BM26" s="232"/>
      <c r="BN26" s="232"/>
      <c r="BO26" s="241"/>
      <c r="BP26" s="241"/>
      <c r="BQ26" s="238">
        <v>20</v>
      </c>
      <c r="BR26" s="239"/>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30"/>
    </row>
    <row r="27" spans="1:131" ht="26.25" customHeight="1" thickBot="1" x14ac:dyDescent="0.2">
      <c r="A27" s="732"/>
      <c r="B27" s="733"/>
      <c r="C27" s="733"/>
      <c r="D27" s="733"/>
      <c r="E27" s="733"/>
      <c r="F27" s="733"/>
      <c r="G27" s="733"/>
      <c r="H27" s="733"/>
      <c r="I27" s="733"/>
      <c r="J27" s="733"/>
      <c r="K27" s="733"/>
      <c r="L27" s="733"/>
      <c r="M27" s="733"/>
      <c r="N27" s="733"/>
      <c r="O27" s="733"/>
      <c r="P27" s="734"/>
      <c r="Q27" s="726"/>
      <c r="R27" s="723"/>
      <c r="S27" s="723"/>
      <c r="T27" s="723"/>
      <c r="U27" s="724"/>
      <c r="V27" s="726"/>
      <c r="W27" s="723"/>
      <c r="X27" s="723"/>
      <c r="Y27" s="723"/>
      <c r="Z27" s="724"/>
      <c r="AA27" s="726"/>
      <c r="AB27" s="723"/>
      <c r="AC27" s="723"/>
      <c r="AD27" s="723"/>
      <c r="AE27" s="723"/>
      <c r="AF27" s="817"/>
      <c r="AG27" s="818"/>
      <c r="AH27" s="818"/>
      <c r="AI27" s="818"/>
      <c r="AJ27" s="819"/>
      <c r="AK27" s="723"/>
      <c r="AL27" s="723"/>
      <c r="AM27" s="723"/>
      <c r="AN27" s="723"/>
      <c r="AO27" s="724"/>
      <c r="AP27" s="726"/>
      <c r="AQ27" s="723"/>
      <c r="AR27" s="723"/>
      <c r="AS27" s="723"/>
      <c r="AT27" s="724"/>
      <c r="AU27" s="726"/>
      <c r="AV27" s="723"/>
      <c r="AW27" s="723"/>
      <c r="AX27" s="723"/>
      <c r="AY27" s="724"/>
      <c r="AZ27" s="726"/>
      <c r="BA27" s="723"/>
      <c r="BB27" s="723"/>
      <c r="BC27" s="723"/>
      <c r="BD27" s="724"/>
      <c r="BE27" s="726"/>
      <c r="BF27" s="723"/>
      <c r="BG27" s="723"/>
      <c r="BH27" s="723"/>
      <c r="BI27" s="728"/>
      <c r="BJ27" s="232"/>
      <c r="BK27" s="232"/>
      <c r="BL27" s="232"/>
      <c r="BM27" s="232"/>
      <c r="BN27" s="232"/>
      <c r="BO27" s="241"/>
      <c r="BP27" s="241"/>
      <c r="BQ27" s="238">
        <v>21</v>
      </c>
      <c r="BR27" s="239"/>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30"/>
    </row>
    <row r="28" spans="1:131" ht="26.25" customHeight="1" thickTop="1" x14ac:dyDescent="0.15">
      <c r="A28" s="242">
        <v>1</v>
      </c>
      <c r="B28" s="760" t="s">
        <v>412</v>
      </c>
      <c r="C28" s="761"/>
      <c r="D28" s="761"/>
      <c r="E28" s="761"/>
      <c r="F28" s="761"/>
      <c r="G28" s="761"/>
      <c r="H28" s="761"/>
      <c r="I28" s="761"/>
      <c r="J28" s="761"/>
      <c r="K28" s="761"/>
      <c r="L28" s="761"/>
      <c r="M28" s="761"/>
      <c r="N28" s="761"/>
      <c r="O28" s="761"/>
      <c r="P28" s="762"/>
      <c r="Q28" s="822">
        <v>5599</v>
      </c>
      <c r="R28" s="823"/>
      <c r="S28" s="823"/>
      <c r="T28" s="823"/>
      <c r="U28" s="823"/>
      <c r="V28" s="823">
        <v>5595</v>
      </c>
      <c r="W28" s="823"/>
      <c r="X28" s="823"/>
      <c r="Y28" s="823"/>
      <c r="Z28" s="823"/>
      <c r="AA28" s="823">
        <v>4</v>
      </c>
      <c r="AB28" s="823"/>
      <c r="AC28" s="823"/>
      <c r="AD28" s="823"/>
      <c r="AE28" s="824"/>
      <c r="AF28" s="825">
        <v>4</v>
      </c>
      <c r="AG28" s="823"/>
      <c r="AH28" s="823"/>
      <c r="AI28" s="823"/>
      <c r="AJ28" s="826"/>
      <c r="AK28" s="827">
        <v>423</v>
      </c>
      <c r="AL28" s="828"/>
      <c r="AM28" s="828"/>
      <c r="AN28" s="828"/>
      <c r="AO28" s="828"/>
      <c r="AP28" s="828" t="s">
        <v>536</v>
      </c>
      <c r="AQ28" s="828"/>
      <c r="AR28" s="828"/>
      <c r="AS28" s="828"/>
      <c r="AT28" s="828"/>
      <c r="AU28" s="828" t="s">
        <v>536</v>
      </c>
      <c r="AV28" s="828"/>
      <c r="AW28" s="828"/>
      <c r="AX28" s="828"/>
      <c r="AY28" s="828"/>
      <c r="AZ28" s="829" t="s">
        <v>536</v>
      </c>
      <c r="BA28" s="829"/>
      <c r="BB28" s="829"/>
      <c r="BC28" s="829"/>
      <c r="BD28" s="829"/>
      <c r="BE28" s="820"/>
      <c r="BF28" s="820"/>
      <c r="BG28" s="820"/>
      <c r="BH28" s="820"/>
      <c r="BI28" s="821"/>
      <c r="BJ28" s="232"/>
      <c r="BK28" s="232"/>
      <c r="BL28" s="232"/>
      <c r="BM28" s="232"/>
      <c r="BN28" s="232"/>
      <c r="BO28" s="241"/>
      <c r="BP28" s="241"/>
      <c r="BQ28" s="238">
        <v>22</v>
      </c>
      <c r="BR28" s="239"/>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30"/>
    </row>
    <row r="29" spans="1:131" ht="26.25" customHeight="1" x14ac:dyDescent="0.15">
      <c r="A29" s="242">
        <v>2</v>
      </c>
      <c r="B29" s="749" t="s">
        <v>413</v>
      </c>
      <c r="C29" s="750"/>
      <c r="D29" s="750"/>
      <c r="E29" s="750"/>
      <c r="F29" s="750"/>
      <c r="G29" s="750"/>
      <c r="H29" s="750"/>
      <c r="I29" s="750"/>
      <c r="J29" s="750"/>
      <c r="K29" s="750"/>
      <c r="L29" s="750"/>
      <c r="M29" s="750"/>
      <c r="N29" s="750"/>
      <c r="O29" s="750"/>
      <c r="P29" s="751"/>
      <c r="Q29" s="752">
        <v>3602</v>
      </c>
      <c r="R29" s="753"/>
      <c r="S29" s="753"/>
      <c r="T29" s="753"/>
      <c r="U29" s="753"/>
      <c r="V29" s="753">
        <v>3585</v>
      </c>
      <c r="W29" s="753"/>
      <c r="X29" s="753"/>
      <c r="Y29" s="753"/>
      <c r="Z29" s="753"/>
      <c r="AA29" s="753">
        <v>17</v>
      </c>
      <c r="AB29" s="753"/>
      <c r="AC29" s="753"/>
      <c r="AD29" s="753"/>
      <c r="AE29" s="754"/>
      <c r="AF29" s="755">
        <v>17</v>
      </c>
      <c r="AG29" s="756"/>
      <c r="AH29" s="756"/>
      <c r="AI29" s="756"/>
      <c r="AJ29" s="757"/>
      <c r="AK29" s="834">
        <v>524</v>
      </c>
      <c r="AL29" s="830"/>
      <c r="AM29" s="830"/>
      <c r="AN29" s="830"/>
      <c r="AO29" s="830"/>
      <c r="AP29" s="830" t="s">
        <v>536</v>
      </c>
      <c r="AQ29" s="830"/>
      <c r="AR29" s="830"/>
      <c r="AS29" s="830"/>
      <c r="AT29" s="830"/>
      <c r="AU29" s="830" t="s">
        <v>536</v>
      </c>
      <c r="AV29" s="830"/>
      <c r="AW29" s="830"/>
      <c r="AX29" s="830"/>
      <c r="AY29" s="830"/>
      <c r="AZ29" s="831" t="s">
        <v>536</v>
      </c>
      <c r="BA29" s="831"/>
      <c r="BB29" s="831"/>
      <c r="BC29" s="831"/>
      <c r="BD29" s="831"/>
      <c r="BE29" s="832"/>
      <c r="BF29" s="832"/>
      <c r="BG29" s="832"/>
      <c r="BH29" s="832"/>
      <c r="BI29" s="833"/>
      <c r="BJ29" s="232"/>
      <c r="BK29" s="232"/>
      <c r="BL29" s="232"/>
      <c r="BM29" s="232"/>
      <c r="BN29" s="232"/>
      <c r="BO29" s="241"/>
      <c r="BP29" s="241"/>
      <c r="BQ29" s="238">
        <v>23</v>
      </c>
      <c r="BR29" s="239"/>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30"/>
    </row>
    <row r="30" spans="1:131" ht="26.25" customHeight="1" x14ac:dyDescent="0.15">
      <c r="A30" s="242">
        <v>3</v>
      </c>
      <c r="B30" s="749" t="s">
        <v>414</v>
      </c>
      <c r="C30" s="750"/>
      <c r="D30" s="750"/>
      <c r="E30" s="750"/>
      <c r="F30" s="750"/>
      <c r="G30" s="750"/>
      <c r="H30" s="750"/>
      <c r="I30" s="750"/>
      <c r="J30" s="750"/>
      <c r="K30" s="750"/>
      <c r="L30" s="750"/>
      <c r="M30" s="750"/>
      <c r="N30" s="750"/>
      <c r="O30" s="750"/>
      <c r="P30" s="751"/>
      <c r="Q30" s="752">
        <v>1076</v>
      </c>
      <c r="R30" s="753"/>
      <c r="S30" s="753"/>
      <c r="T30" s="753"/>
      <c r="U30" s="753"/>
      <c r="V30" s="753">
        <v>1059</v>
      </c>
      <c r="W30" s="753"/>
      <c r="X30" s="753"/>
      <c r="Y30" s="753"/>
      <c r="Z30" s="753"/>
      <c r="AA30" s="753">
        <v>17</v>
      </c>
      <c r="AB30" s="753"/>
      <c r="AC30" s="753"/>
      <c r="AD30" s="753"/>
      <c r="AE30" s="754"/>
      <c r="AF30" s="755">
        <v>17</v>
      </c>
      <c r="AG30" s="756"/>
      <c r="AH30" s="756"/>
      <c r="AI30" s="756"/>
      <c r="AJ30" s="757"/>
      <c r="AK30" s="834">
        <v>604</v>
      </c>
      <c r="AL30" s="830"/>
      <c r="AM30" s="830"/>
      <c r="AN30" s="830"/>
      <c r="AO30" s="830"/>
      <c r="AP30" s="830" t="s">
        <v>536</v>
      </c>
      <c r="AQ30" s="830"/>
      <c r="AR30" s="830"/>
      <c r="AS30" s="830"/>
      <c r="AT30" s="830"/>
      <c r="AU30" s="830" t="s">
        <v>536</v>
      </c>
      <c r="AV30" s="830"/>
      <c r="AW30" s="830"/>
      <c r="AX30" s="830"/>
      <c r="AY30" s="830"/>
      <c r="AZ30" s="831" t="s">
        <v>536</v>
      </c>
      <c r="BA30" s="831"/>
      <c r="BB30" s="831"/>
      <c r="BC30" s="831"/>
      <c r="BD30" s="831"/>
      <c r="BE30" s="832"/>
      <c r="BF30" s="832"/>
      <c r="BG30" s="832"/>
      <c r="BH30" s="832"/>
      <c r="BI30" s="833"/>
      <c r="BJ30" s="232"/>
      <c r="BK30" s="232"/>
      <c r="BL30" s="232"/>
      <c r="BM30" s="232"/>
      <c r="BN30" s="232"/>
      <c r="BO30" s="241"/>
      <c r="BP30" s="241"/>
      <c r="BQ30" s="238">
        <v>24</v>
      </c>
      <c r="BR30" s="239"/>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30"/>
    </row>
    <row r="31" spans="1:131" ht="26.25" customHeight="1" x14ac:dyDescent="0.15">
      <c r="A31" s="242">
        <v>4</v>
      </c>
      <c r="B31" s="749" t="s">
        <v>415</v>
      </c>
      <c r="C31" s="750"/>
      <c r="D31" s="750"/>
      <c r="E31" s="750"/>
      <c r="F31" s="750"/>
      <c r="G31" s="750"/>
      <c r="H31" s="750"/>
      <c r="I31" s="750"/>
      <c r="J31" s="750"/>
      <c r="K31" s="750"/>
      <c r="L31" s="750"/>
      <c r="M31" s="750"/>
      <c r="N31" s="750"/>
      <c r="O31" s="750"/>
      <c r="P31" s="751"/>
      <c r="Q31" s="752">
        <v>1157</v>
      </c>
      <c r="R31" s="753"/>
      <c r="S31" s="753"/>
      <c r="T31" s="753"/>
      <c r="U31" s="753"/>
      <c r="V31" s="753">
        <v>978</v>
      </c>
      <c r="W31" s="753"/>
      <c r="X31" s="753"/>
      <c r="Y31" s="753"/>
      <c r="Z31" s="753"/>
      <c r="AA31" s="753">
        <v>179</v>
      </c>
      <c r="AB31" s="753"/>
      <c r="AC31" s="753"/>
      <c r="AD31" s="753"/>
      <c r="AE31" s="754"/>
      <c r="AF31" s="755">
        <v>2922</v>
      </c>
      <c r="AG31" s="756"/>
      <c r="AH31" s="756"/>
      <c r="AI31" s="756"/>
      <c r="AJ31" s="757"/>
      <c r="AK31" s="834">
        <v>15</v>
      </c>
      <c r="AL31" s="830"/>
      <c r="AM31" s="830"/>
      <c r="AN31" s="830"/>
      <c r="AO31" s="830"/>
      <c r="AP31" s="830">
        <v>108</v>
      </c>
      <c r="AQ31" s="830"/>
      <c r="AR31" s="830"/>
      <c r="AS31" s="830"/>
      <c r="AT31" s="830"/>
      <c r="AU31" s="830" t="s">
        <v>536</v>
      </c>
      <c r="AV31" s="830"/>
      <c r="AW31" s="830"/>
      <c r="AX31" s="830"/>
      <c r="AY31" s="830"/>
      <c r="AZ31" s="831" t="s">
        <v>536</v>
      </c>
      <c r="BA31" s="831"/>
      <c r="BB31" s="831"/>
      <c r="BC31" s="831"/>
      <c r="BD31" s="831"/>
      <c r="BE31" s="832" t="s">
        <v>599</v>
      </c>
      <c r="BF31" s="832"/>
      <c r="BG31" s="832"/>
      <c r="BH31" s="832"/>
      <c r="BI31" s="833"/>
      <c r="BJ31" s="232"/>
      <c r="BK31" s="232"/>
      <c r="BL31" s="232"/>
      <c r="BM31" s="232"/>
      <c r="BN31" s="232"/>
      <c r="BO31" s="241"/>
      <c r="BP31" s="241"/>
      <c r="BQ31" s="238">
        <v>25</v>
      </c>
      <c r="BR31" s="239"/>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30"/>
    </row>
    <row r="32" spans="1:131" ht="26.25" customHeight="1" x14ac:dyDescent="0.15">
      <c r="A32" s="242">
        <v>5</v>
      </c>
      <c r="B32" s="749" t="s">
        <v>416</v>
      </c>
      <c r="C32" s="750"/>
      <c r="D32" s="750"/>
      <c r="E32" s="750"/>
      <c r="F32" s="750"/>
      <c r="G32" s="750"/>
      <c r="H32" s="750"/>
      <c r="I32" s="750"/>
      <c r="J32" s="750"/>
      <c r="K32" s="750"/>
      <c r="L32" s="750"/>
      <c r="M32" s="750"/>
      <c r="N32" s="750"/>
      <c r="O32" s="750"/>
      <c r="P32" s="751"/>
      <c r="Q32" s="752">
        <v>969</v>
      </c>
      <c r="R32" s="753"/>
      <c r="S32" s="753"/>
      <c r="T32" s="753"/>
      <c r="U32" s="753"/>
      <c r="V32" s="753">
        <v>932</v>
      </c>
      <c r="W32" s="753"/>
      <c r="X32" s="753"/>
      <c r="Y32" s="753"/>
      <c r="Z32" s="753"/>
      <c r="AA32" s="753">
        <v>37</v>
      </c>
      <c r="AB32" s="753"/>
      <c r="AC32" s="753"/>
      <c r="AD32" s="753"/>
      <c r="AE32" s="754"/>
      <c r="AF32" s="755">
        <v>237</v>
      </c>
      <c r="AG32" s="756"/>
      <c r="AH32" s="756"/>
      <c r="AI32" s="756"/>
      <c r="AJ32" s="757"/>
      <c r="AK32" s="834">
        <v>816</v>
      </c>
      <c r="AL32" s="830"/>
      <c r="AM32" s="830"/>
      <c r="AN32" s="830"/>
      <c r="AO32" s="830"/>
      <c r="AP32" s="830">
        <v>13400</v>
      </c>
      <c r="AQ32" s="830"/>
      <c r="AR32" s="830"/>
      <c r="AS32" s="830"/>
      <c r="AT32" s="830"/>
      <c r="AU32" s="830">
        <v>6217</v>
      </c>
      <c r="AV32" s="830"/>
      <c r="AW32" s="830"/>
      <c r="AX32" s="830"/>
      <c r="AY32" s="830"/>
      <c r="AZ32" s="831" t="s">
        <v>536</v>
      </c>
      <c r="BA32" s="831"/>
      <c r="BB32" s="831"/>
      <c r="BC32" s="831"/>
      <c r="BD32" s="831"/>
      <c r="BE32" s="832" t="s">
        <v>599</v>
      </c>
      <c r="BF32" s="832"/>
      <c r="BG32" s="832"/>
      <c r="BH32" s="832"/>
      <c r="BI32" s="833"/>
      <c r="BJ32" s="232"/>
      <c r="BK32" s="232"/>
      <c r="BL32" s="232"/>
      <c r="BM32" s="232"/>
      <c r="BN32" s="232"/>
      <c r="BO32" s="241"/>
      <c r="BP32" s="241"/>
      <c r="BQ32" s="238">
        <v>26</v>
      </c>
      <c r="BR32" s="239"/>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30"/>
    </row>
    <row r="33" spans="1:131" ht="26.25" customHeight="1" x14ac:dyDescent="0.15">
      <c r="A33" s="242">
        <v>6</v>
      </c>
      <c r="B33" s="749"/>
      <c r="C33" s="750"/>
      <c r="D33" s="750"/>
      <c r="E33" s="750"/>
      <c r="F33" s="750"/>
      <c r="G33" s="750"/>
      <c r="H33" s="750"/>
      <c r="I33" s="750"/>
      <c r="J33" s="750"/>
      <c r="K33" s="750"/>
      <c r="L33" s="750"/>
      <c r="M33" s="750"/>
      <c r="N33" s="750"/>
      <c r="O33" s="750"/>
      <c r="P33" s="751"/>
      <c r="Q33" s="752"/>
      <c r="R33" s="753"/>
      <c r="S33" s="753"/>
      <c r="T33" s="753"/>
      <c r="U33" s="753"/>
      <c r="V33" s="753"/>
      <c r="W33" s="753"/>
      <c r="X33" s="753"/>
      <c r="Y33" s="753"/>
      <c r="Z33" s="753"/>
      <c r="AA33" s="753"/>
      <c r="AB33" s="753"/>
      <c r="AC33" s="753"/>
      <c r="AD33" s="753"/>
      <c r="AE33" s="754"/>
      <c r="AF33" s="755"/>
      <c r="AG33" s="756"/>
      <c r="AH33" s="756"/>
      <c r="AI33" s="756"/>
      <c r="AJ33" s="757"/>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30"/>
    </row>
    <row r="34" spans="1:131" ht="26.25" customHeight="1" x14ac:dyDescent="0.15">
      <c r="A34" s="242">
        <v>7</v>
      </c>
      <c r="B34" s="749"/>
      <c r="C34" s="750"/>
      <c r="D34" s="750"/>
      <c r="E34" s="750"/>
      <c r="F34" s="750"/>
      <c r="G34" s="750"/>
      <c r="H34" s="750"/>
      <c r="I34" s="750"/>
      <c r="J34" s="750"/>
      <c r="K34" s="750"/>
      <c r="L34" s="750"/>
      <c r="M34" s="750"/>
      <c r="N34" s="750"/>
      <c r="O34" s="750"/>
      <c r="P34" s="751"/>
      <c r="Q34" s="752"/>
      <c r="R34" s="753"/>
      <c r="S34" s="753"/>
      <c r="T34" s="753"/>
      <c r="U34" s="753"/>
      <c r="V34" s="753"/>
      <c r="W34" s="753"/>
      <c r="X34" s="753"/>
      <c r="Y34" s="753"/>
      <c r="Z34" s="753"/>
      <c r="AA34" s="753"/>
      <c r="AB34" s="753"/>
      <c r="AC34" s="753"/>
      <c r="AD34" s="753"/>
      <c r="AE34" s="754"/>
      <c r="AF34" s="755"/>
      <c r="AG34" s="756"/>
      <c r="AH34" s="756"/>
      <c r="AI34" s="756"/>
      <c r="AJ34" s="757"/>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30"/>
    </row>
    <row r="35" spans="1:131" ht="26.25" customHeight="1" x14ac:dyDescent="0.15">
      <c r="A35" s="242">
        <v>8</v>
      </c>
      <c r="B35" s="749"/>
      <c r="C35" s="750"/>
      <c r="D35" s="750"/>
      <c r="E35" s="750"/>
      <c r="F35" s="750"/>
      <c r="G35" s="750"/>
      <c r="H35" s="750"/>
      <c r="I35" s="750"/>
      <c r="J35" s="750"/>
      <c r="K35" s="750"/>
      <c r="L35" s="750"/>
      <c r="M35" s="750"/>
      <c r="N35" s="750"/>
      <c r="O35" s="750"/>
      <c r="P35" s="751"/>
      <c r="Q35" s="752"/>
      <c r="R35" s="753"/>
      <c r="S35" s="753"/>
      <c r="T35" s="753"/>
      <c r="U35" s="753"/>
      <c r="V35" s="753"/>
      <c r="W35" s="753"/>
      <c r="X35" s="753"/>
      <c r="Y35" s="753"/>
      <c r="Z35" s="753"/>
      <c r="AA35" s="753"/>
      <c r="AB35" s="753"/>
      <c r="AC35" s="753"/>
      <c r="AD35" s="753"/>
      <c r="AE35" s="754"/>
      <c r="AF35" s="755"/>
      <c r="AG35" s="756"/>
      <c r="AH35" s="756"/>
      <c r="AI35" s="756"/>
      <c r="AJ35" s="757"/>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30"/>
    </row>
    <row r="36" spans="1:131" ht="26.25" customHeight="1" x14ac:dyDescent="0.15">
      <c r="A36" s="242">
        <v>9</v>
      </c>
      <c r="B36" s="749"/>
      <c r="C36" s="750"/>
      <c r="D36" s="750"/>
      <c r="E36" s="750"/>
      <c r="F36" s="750"/>
      <c r="G36" s="750"/>
      <c r="H36" s="750"/>
      <c r="I36" s="750"/>
      <c r="J36" s="750"/>
      <c r="K36" s="750"/>
      <c r="L36" s="750"/>
      <c r="M36" s="750"/>
      <c r="N36" s="750"/>
      <c r="O36" s="750"/>
      <c r="P36" s="751"/>
      <c r="Q36" s="752"/>
      <c r="R36" s="753"/>
      <c r="S36" s="753"/>
      <c r="T36" s="753"/>
      <c r="U36" s="753"/>
      <c r="V36" s="753"/>
      <c r="W36" s="753"/>
      <c r="X36" s="753"/>
      <c r="Y36" s="753"/>
      <c r="Z36" s="753"/>
      <c r="AA36" s="753"/>
      <c r="AB36" s="753"/>
      <c r="AC36" s="753"/>
      <c r="AD36" s="753"/>
      <c r="AE36" s="754"/>
      <c r="AF36" s="755"/>
      <c r="AG36" s="756"/>
      <c r="AH36" s="756"/>
      <c r="AI36" s="756"/>
      <c r="AJ36" s="757"/>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30"/>
    </row>
    <row r="37" spans="1:131" ht="26.25" customHeight="1" x14ac:dyDescent="0.15">
      <c r="A37" s="242">
        <v>10</v>
      </c>
      <c r="B37" s="749"/>
      <c r="C37" s="750"/>
      <c r="D37" s="750"/>
      <c r="E37" s="750"/>
      <c r="F37" s="750"/>
      <c r="G37" s="750"/>
      <c r="H37" s="750"/>
      <c r="I37" s="750"/>
      <c r="J37" s="750"/>
      <c r="K37" s="750"/>
      <c r="L37" s="750"/>
      <c r="M37" s="750"/>
      <c r="N37" s="750"/>
      <c r="O37" s="750"/>
      <c r="P37" s="751"/>
      <c r="Q37" s="752"/>
      <c r="R37" s="753"/>
      <c r="S37" s="753"/>
      <c r="T37" s="753"/>
      <c r="U37" s="753"/>
      <c r="V37" s="753"/>
      <c r="W37" s="753"/>
      <c r="X37" s="753"/>
      <c r="Y37" s="753"/>
      <c r="Z37" s="753"/>
      <c r="AA37" s="753"/>
      <c r="AB37" s="753"/>
      <c r="AC37" s="753"/>
      <c r="AD37" s="753"/>
      <c r="AE37" s="754"/>
      <c r="AF37" s="755"/>
      <c r="AG37" s="756"/>
      <c r="AH37" s="756"/>
      <c r="AI37" s="756"/>
      <c r="AJ37" s="757"/>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30"/>
    </row>
    <row r="38" spans="1:131" ht="26.25" customHeight="1" x14ac:dyDescent="0.15">
      <c r="A38" s="242">
        <v>11</v>
      </c>
      <c r="B38" s="749"/>
      <c r="C38" s="750"/>
      <c r="D38" s="750"/>
      <c r="E38" s="750"/>
      <c r="F38" s="750"/>
      <c r="G38" s="750"/>
      <c r="H38" s="750"/>
      <c r="I38" s="750"/>
      <c r="J38" s="750"/>
      <c r="K38" s="750"/>
      <c r="L38" s="750"/>
      <c r="M38" s="750"/>
      <c r="N38" s="750"/>
      <c r="O38" s="750"/>
      <c r="P38" s="751"/>
      <c r="Q38" s="752"/>
      <c r="R38" s="753"/>
      <c r="S38" s="753"/>
      <c r="T38" s="753"/>
      <c r="U38" s="753"/>
      <c r="V38" s="753"/>
      <c r="W38" s="753"/>
      <c r="X38" s="753"/>
      <c r="Y38" s="753"/>
      <c r="Z38" s="753"/>
      <c r="AA38" s="753"/>
      <c r="AB38" s="753"/>
      <c r="AC38" s="753"/>
      <c r="AD38" s="753"/>
      <c r="AE38" s="754"/>
      <c r="AF38" s="755"/>
      <c r="AG38" s="756"/>
      <c r="AH38" s="756"/>
      <c r="AI38" s="756"/>
      <c r="AJ38" s="757"/>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30"/>
    </row>
    <row r="39" spans="1:131" ht="26.25" customHeight="1" x14ac:dyDescent="0.15">
      <c r="A39" s="242">
        <v>12</v>
      </c>
      <c r="B39" s="749"/>
      <c r="C39" s="750"/>
      <c r="D39" s="750"/>
      <c r="E39" s="750"/>
      <c r="F39" s="750"/>
      <c r="G39" s="750"/>
      <c r="H39" s="750"/>
      <c r="I39" s="750"/>
      <c r="J39" s="750"/>
      <c r="K39" s="750"/>
      <c r="L39" s="750"/>
      <c r="M39" s="750"/>
      <c r="N39" s="750"/>
      <c r="O39" s="750"/>
      <c r="P39" s="751"/>
      <c r="Q39" s="752"/>
      <c r="R39" s="753"/>
      <c r="S39" s="753"/>
      <c r="T39" s="753"/>
      <c r="U39" s="753"/>
      <c r="V39" s="753"/>
      <c r="W39" s="753"/>
      <c r="X39" s="753"/>
      <c r="Y39" s="753"/>
      <c r="Z39" s="753"/>
      <c r="AA39" s="753"/>
      <c r="AB39" s="753"/>
      <c r="AC39" s="753"/>
      <c r="AD39" s="753"/>
      <c r="AE39" s="754"/>
      <c r="AF39" s="755"/>
      <c r="AG39" s="756"/>
      <c r="AH39" s="756"/>
      <c r="AI39" s="756"/>
      <c r="AJ39" s="757"/>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30"/>
    </row>
    <row r="40" spans="1:131" ht="26.25" customHeight="1" x14ac:dyDescent="0.15">
      <c r="A40" s="238">
        <v>13</v>
      </c>
      <c r="B40" s="749"/>
      <c r="C40" s="750"/>
      <c r="D40" s="750"/>
      <c r="E40" s="750"/>
      <c r="F40" s="750"/>
      <c r="G40" s="750"/>
      <c r="H40" s="750"/>
      <c r="I40" s="750"/>
      <c r="J40" s="750"/>
      <c r="K40" s="750"/>
      <c r="L40" s="750"/>
      <c r="M40" s="750"/>
      <c r="N40" s="750"/>
      <c r="O40" s="750"/>
      <c r="P40" s="751"/>
      <c r="Q40" s="752"/>
      <c r="R40" s="753"/>
      <c r="S40" s="753"/>
      <c r="T40" s="753"/>
      <c r="U40" s="753"/>
      <c r="V40" s="753"/>
      <c r="W40" s="753"/>
      <c r="X40" s="753"/>
      <c r="Y40" s="753"/>
      <c r="Z40" s="753"/>
      <c r="AA40" s="753"/>
      <c r="AB40" s="753"/>
      <c r="AC40" s="753"/>
      <c r="AD40" s="753"/>
      <c r="AE40" s="754"/>
      <c r="AF40" s="755"/>
      <c r="AG40" s="756"/>
      <c r="AH40" s="756"/>
      <c r="AI40" s="756"/>
      <c r="AJ40" s="757"/>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30"/>
    </row>
    <row r="41" spans="1:131" ht="26.25" customHeight="1" x14ac:dyDescent="0.15">
      <c r="A41" s="238">
        <v>14</v>
      </c>
      <c r="B41" s="749"/>
      <c r="C41" s="750"/>
      <c r="D41" s="750"/>
      <c r="E41" s="750"/>
      <c r="F41" s="750"/>
      <c r="G41" s="750"/>
      <c r="H41" s="750"/>
      <c r="I41" s="750"/>
      <c r="J41" s="750"/>
      <c r="K41" s="750"/>
      <c r="L41" s="750"/>
      <c r="M41" s="750"/>
      <c r="N41" s="750"/>
      <c r="O41" s="750"/>
      <c r="P41" s="751"/>
      <c r="Q41" s="752"/>
      <c r="R41" s="753"/>
      <c r="S41" s="753"/>
      <c r="T41" s="753"/>
      <c r="U41" s="753"/>
      <c r="V41" s="753"/>
      <c r="W41" s="753"/>
      <c r="X41" s="753"/>
      <c r="Y41" s="753"/>
      <c r="Z41" s="753"/>
      <c r="AA41" s="753"/>
      <c r="AB41" s="753"/>
      <c r="AC41" s="753"/>
      <c r="AD41" s="753"/>
      <c r="AE41" s="754"/>
      <c r="AF41" s="755"/>
      <c r="AG41" s="756"/>
      <c r="AH41" s="756"/>
      <c r="AI41" s="756"/>
      <c r="AJ41" s="757"/>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30"/>
    </row>
    <row r="42" spans="1:131" ht="26.25" customHeight="1" x14ac:dyDescent="0.15">
      <c r="A42" s="238">
        <v>15</v>
      </c>
      <c r="B42" s="749"/>
      <c r="C42" s="750"/>
      <c r="D42" s="750"/>
      <c r="E42" s="750"/>
      <c r="F42" s="750"/>
      <c r="G42" s="750"/>
      <c r="H42" s="750"/>
      <c r="I42" s="750"/>
      <c r="J42" s="750"/>
      <c r="K42" s="750"/>
      <c r="L42" s="750"/>
      <c r="M42" s="750"/>
      <c r="N42" s="750"/>
      <c r="O42" s="750"/>
      <c r="P42" s="751"/>
      <c r="Q42" s="752"/>
      <c r="R42" s="753"/>
      <c r="S42" s="753"/>
      <c r="T42" s="753"/>
      <c r="U42" s="753"/>
      <c r="V42" s="753"/>
      <c r="W42" s="753"/>
      <c r="X42" s="753"/>
      <c r="Y42" s="753"/>
      <c r="Z42" s="753"/>
      <c r="AA42" s="753"/>
      <c r="AB42" s="753"/>
      <c r="AC42" s="753"/>
      <c r="AD42" s="753"/>
      <c r="AE42" s="754"/>
      <c r="AF42" s="755"/>
      <c r="AG42" s="756"/>
      <c r="AH42" s="756"/>
      <c r="AI42" s="756"/>
      <c r="AJ42" s="757"/>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30"/>
    </row>
    <row r="43" spans="1:131" ht="26.25" customHeight="1" x14ac:dyDescent="0.15">
      <c r="A43" s="238">
        <v>16</v>
      </c>
      <c r="B43" s="749"/>
      <c r="C43" s="750"/>
      <c r="D43" s="750"/>
      <c r="E43" s="750"/>
      <c r="F43" s="750"/>
      <c r="G43" s="750"/>
      <c r="H43" s="750"/>
      <c r="I43" s="750"/>
      <c r="J43" s="750"/>
      <c r="K43" s="750"/>
      <c r="L43" s="750"/>
      <c r="M43" s="750"/>
      <c r="N43" s="750"/>
      <c r="O43" s="750"/>
      <c r="P43" s="751"/>
      <c r="Q43" s="752"/>
      <c r="R43" s="753"/>
      <c r="S43" s="753"/>
      <c r="T43" s="753"/>
      <c r="U43" s="753"/>
      <c r="V43" s="753"/>
      <c r="W43" s="753"/>
      <c r="X43" s="753"/>
      <c r="Y43" s="753"/>
      <c r="Z43" s="753"/>
      <c r="AA43" s="753"/>
      <c r="AB43" s="753"/>
      <c r="AC43" s="753"/>
      <c r="AD43" s="753"/>
      <c r="AE43" s="754"/>
      <c r="AF43" s="755"/>
      <c r="AG43" s="756"/>
      <c r="AH43" s="756"/>
      <c r="AI43" s="756"/>
      <c r="AJ43" s="757"/>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30"/>
    </row>
    <row r="44" spans="1:131" ht="26.25" customHeight="1" x14ac:dyDescent="0.15">
      <c r="A44" s="238">
        <v>17</v>
      </c>
      <c r="B44" s="749"/>
      <c r="C44" s="750"/>
      <c r="D44" s="750"/>
      <c r="E44" s="750"/>
      <c r="F44" s="750"/>
      <c r="G44" s="750"/>
      <c r="H44" s="750"/>
      <c r="I44" s="750"/>
      <c r="J44" s="750"/>
      <c r="K44" s="750"/>
      <c r="L44" s="750"/>
      <c r="M44" s="750"/>
      <c r="N44" s="750"/>
      <c r="O44" s="750"/>
      <c r="P44" s="751"/>
      <c r="Q44" s="752"/>
      <c r="R44" s="753"/>
      <c r="S44" s="753"/>
      <c r="T44" s="753"/>
      <c r="U44" s="753"/>
      <c r="V44" s="753"/>
      <c r="W44" s="753"/>
      <c r="X44" s="753"/>
      <c r="Y44" s="753"/>
      <c r="Z44" s="753"/>
      <c r="AA44" s="753"/>
      <c r="AB44" s="753"/>
      <c r="AC44" s="753"/>
      <c r="AD44" s="753"/>
      <c r="AE44" s="754"/>
      <c r="AF44" s="755"/>
      <c r="AG44" s="756"/>
      <c r="AH44" s="756"/>
      <c r="AI44" s="756"/>
      <c r="AJ44" s="757"/>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30"/>
    </row>
    <row r="45" spans="1:131" ht="26.25" customHeight="1" x14ac:dyDescent="0.15">
      <c r="A45" s="238">
        <v>18</v>
      </c>
      <c r="B45" s="749"/>
      <c r="C45" s="750"/>
      <c r="D45" s="750"/>
      <c r="E45" s="750"/>
      <c r="F45" s="750"/>
      <c r="G45" s="750"/>
      <c r="H45" s="750"/>
      <c r="I45" s="750"/>
      <c r="J45" s="750"/>
      <c r="K45" s="750"/>
      <c r="L45" s="750"/>
      <c r="M45" s="750"/>
      <c r="N45" s="750"/>
      <c r="O45" s="750"/>
      <c r="P45" s="751"/>
      <c r="Q45" s="752"/>
      <c r="R45" s="753"/>
      <c r="S45" s="753"/>
      <c r="T45" s="753"/>
      <c r="U45" s="753"/>
      <c r="V45" s="753"/>
      <c r="W45" s="753"/>
      <c r="X45" s="753"/>
      <c r="Y45" s="753"/>
      <c r="Z45" s="753"/>
      <c r="AA45" s="753"/>
      <c r="AB45" s="753"/>
      <c r="AC45" s="753"/>
      <c r="AD45" s="753"/>
      <c r="AE45" s="754"/>
      <c r="AF45" s="755"/>
      <c r="AG45" s="756"/>
      <c r="AH45" s="756"/>
      <c r="AI45" s="756"/>
      <c r="AJ45" s="757"/>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30"/>
    </row>
    <row r="46" spans="1:131" ht="26.25" customHeight="1" x14ac:dyDescent="0.15">
      <c r="A46" s="238">
        <v>19</v>
      </c>
      <c r="B46" s="749"/>
      <c r="C46" s="750"/>
      <c r="D46" s="750"/>
      <c r="E46" s="750"/>
      <c r="F46" s="750"/>
      <c r="G46" s="750"/>
      <c r="H46" s="750"/>
      <c r="I46" s="750"/>
      <c r="J46" s="750"/>
      <c r="K46" s="750"/>
      <c r="L46" s="750"/>
      <c r="M46" s="750"/>
      <c r="N46" s="750"/>
      <c r="O46" s="750"/>
      <c r="P46" s="751"/>
      <c r="Q46" s="752"/>
      <c r="R46" s="753"/>
      <c r="S46" s="753"/>
      <c r="T46" s="753"/>
      <c r="U46" s="753"/>
      <c r="V46" s="753"/>
      <c r="W46" s="753"/>
      <c r="X46" s="753"/>
      <c r="Y46" s="753"/>
      <c r="Z46" s="753"/>
      <c r="AA46" s="753"/>
      <c r="AB46" s="753"/>
      <c r="AC46" s="753"/>
      <c r="AD46" s="753"/>
      <c r="AE46" s="754"/>
      <c r="AF46" s="755"/>
      <c r="AG46" s="756"/>
      <c r="AH46" s="756"/>
      <c r="AI46" s="756"/>
      <c r="AJ46" s="757"/>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30"/>
    </row>
    <row r="47" spans="1:131" ht="26.25" customHeight="1" x14ac:dyDescent="0.15">
      <c r="A47" s="238">
        <v>20</v>
      </c>
      <c r="B47" s="749"/>
      <c r="C47" s="750"/>
      <c r="D47" s="750"/>
      <c r="E47" s="750"/>
      <c r="F47" s="750"/>
      <c r="G47" s="750"/>
      <c r="H47" s="750"/>
      <c r="I47" s="750"/>
      <c r="J47" s="750"/>
      <c r="K47" s="750"/>
      <c r="L47" s="750"/>
      <c r="M47" s="750"/>
      <c r="N47" s="750"/>
      <c r="O47" s="750"/>
      <c r="P47" s="751"/>
      <c r="Q47" s="752"/>
      <c r="R47" s="753"/>
      <c r="S47" s="753"/>
      <c r="T47" s="753"/>
      <c r="U47" s="753"/>
      <c r="V47" s="753"/>
      <c r="W47" s="753"/>
      <c r="X47" s="753"/>
      <c r="Y47" s="753"/>
      <c r="Z47" s="753"/>
      <c r="AA47" s="753"/>
      <c r="AB47" s="753"/>
      <c r="AC47" s="753"/>
      <c r="AD47" s="753"/>
      <c r="AE47" s="754"/>
      <c r="AF47" s="755"/>
      <c r="AG47" s="756"/>
      <c r="AH47" s="756"/>
      <c r="AI47" s="756"/>
      <c r="AJ47" s="757"/>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30"/>
    </row>
    <row r="48" spans="1:131" ht="26.25" customHeight="1" x14ac:dyDescent="0.15">
      <c r="A48" s="238">
        <v>21</v>
      </c>
      <c r="B48" s="749"/>
      <c r="C48" s="750"/>
      <c r="D48" s="750"/>
      <c r="E48" s="750"/>
      <c r="F48" s="750"/>
      <c r="G48" s="750"/>
      <c r="H48" s="750"/>
      <c r="I48" s="750"/>
      <c r="J48" s="750"/>
      <c r="K48" s="750"/>
      <c r="L48" s="750"/>
      <c r="M48" s="750"/>
      <c r="N48" s="750"/>
      <c r="O48" s="750"/>
      <c r="P48" s="751"/>
      <c r="Q48" s="752"/>
      <c r="R48" s="753"/>
      <c r="S48" s="753"/>
      <c r="T48" s="753"/>
      <c r="U48" s="753"/>
      <c r="V48" s="753"/>
      <c r="W48" s="753"/>
      <c r="X48" s="753"/>
      <c r="Y48" s="753"/>
      <c r="Z48" s="753"/>
      <c r="AA48" s="753"/>
      <c r="AB48" s="753"/>
      <c r="AC48" s="753"/>
      <c r="AD48" s="753"/>
      <c r="AE48" s="754"/>
      <c r="AF48" s="755"/>
      <c r="AG48" s="756"/>
      <c r="AH48" s="756"/>
      <c r="AI48" s="756"/>
      <c r="AJ48" s="757"/>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30"/>
    </row>
    <row r="49" spans="1:131" ht="26.25" customHeight="1" x14ac:dyDescent="0.15">
      <c r="A49" s="238">
        <v>22</v>
      </c>
      <c r="B49" s="749"/>
      <c r="C49" s="750"/>
      <c r="D49" s="750"/>
      <c r="E49" s="750"/>
      <c r="F49" s="750"/>
      <c r="G49" s="750"/>
      <c r="H49" s="750"/>
      <c r="I49" s="750"/>
      <c r="J49" s="750"/>
      <c r="K49" s="750"/>
      <c r="L49" s="750"/>
      <c r="M49" s="750"/>
      <c r="N49" s="750"/>
      <c r="O49" s="750"/>
      <c r="P49" s="751"/>
      <c r="Q49" s="752"/>
      <c r="R49" s="753"/>
      <c r="S49" s="753"/>
      <c r="T49" s="753"/>
      <c r="U49" s="753"/>
      <c r="V49" s="753"/>
      <c r="W49" s="753"/>
      <c r="X49" s="753"/>
      <c r="Y49" s="753"/>
      <c r="Z49" s="753"/>
      <c r="AA49" s="753"/>
      <c r="AB49" s="753"/>
      <c r="AC49" s="753"/>
      <c r="AD49" s="753"/>
      <c r="AE49" s="754"/>
      <c r="AF49" s="755"/>
      <c r="AG49" s="756"/>
      <c r="AH49" s="756"/>
      <c r="AI49" s="756"/>
      <c r="AJ49" s="757"/>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30"/>
    </row>
    <row r="50" spans="1:131" ht="26.25" customHeight="1" x14ac:dyDescent="0.15">
      <c r="A50" s="238">
        <v>23</v>
      </c>
      <c r="B50" s="749"/>
      <c r="C50" s="750"/>
      <c r="D50" s="750"/>
      <c r="E50" s="750"/>
      <c r="F50" s="750"/>
      <c r="G50" s="750"/>
      <c r="H50" s="750"/>
      <c r="I50" s="750"/>
      <c r="J50" s="750"/>
      <c r="K50" s="750"/>
      <c r="L50" s="750"/>
      <c r="M50" s="750"/>
      <c r="N50" s="750"/>
      <c r="O50" s="750"/>
      <c r="P50" s="751"/>
      <c r="Q50" s="835"/>
      <c r="R50" s="836"/>
      <c r="S50" s="836"/>
      <c r="T50" s="836"/>
      <c r="U50" s="836"/>
      <c r="V50" s="836"/>
      <c r="W50" s="836"/>
      <c r="X50" s="836"/>
      <c r="Y50" s="836"/>
      <c r="Z50" s="836"/>
      <c r="AA50" s="836"/>
      <c r="AB50" s="836"/>
      <c r="AC50" s="836"/>
      <c r="AD50" s="836"/>
      <c r="AE50" s="837"/>
      <c r="AF50" s="755"/>
      <c r="AG50" s="756"/>
      <c r="AH50" s="756"/>
      <c r="AI50" s="756"/>
      <c r="AJ50" s="757"/>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30"/>
    </row>
    <row r="51" spans="1:131" ht="26.25" customHeight="1" x14ac:dyDescent="0.15">
      <c r="A51" s="238">
        <v>24</v>
      </c>
      <c r="B51" s="749"/>
      <c r="C51" s="750"/>
      <c r="D51" s="750"/>
      <c r="E51" s="750"/>
      <c r="F51" s="750"/>
      <c r="G51" s="750"/>
      <c r="H51" s="750"/>
      <c r="I51" s="750"/>
      <c r="J51" s="750"/>
      <c r="K51" s="750"/>
      <c r="L51" s="750"/>
      <c r="M51" s="750"/>
      <c r="N51" s="750"/>
      <c r="O51" s="750"/>
      <c r="P51" s="751"/>
      <c r="Q51" s="835"/>
      <c r="R51" s="836"/>
      <c r="S51" s="836"/>
      <c r="T51" s="836"/>
      <c r="U51" s="836"/>
      <c r="V51" s="836"/>
      <c r="W51" s="836"/>
      <c r="X51" s="836"/>
      <c r="Y51" s="836"/>
      <c r="Z51" s="836"/>
      <c r="AA51" s="836"/>
      <c r="AB51" s="836"/>
      <c r="AC51" s="836"/>
      <c r="AD51" s="836"/>
      <c r="AE51" s="837"/>
      <c r="AF51" s="755"/>
      <c r="AG51" s="756"/>
      <c r="AH51" s="756"/>
      <c r="AI51" s="756"/>
      <c r="AJ51" s="757"/>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30"/>
    </row>
    <row r="52" spans="1:131" ht="26.25" customHeight="1" x14ac:dyDescent="0.15">
      <c r="A52" s="238">
        <v>25</v>
      </c>
      <c r="B52" s="749"/>
      <c r="C52" s="750"/>
      <c r="D52" s="750"/>
      <c r="E52" s="750"/>
      <c r="F52" s="750"/>
      <c r="G52" s="750"/>
      <c r="H52" s="750"/>
      <c r="I52" s="750"/>
      <c r="J52" s="750"/>
      <c r="K52" s="750"/>
      <c r="L52" s="750"/>
      <c r="M52" s="750"/>
      <c r="N52" s="750"/>
      <c r="O52" s="750"/>
      <c r="P52" s="751"/>
      <c r="Q52" s="835"/>
      <c r="R52" s="836"/>
      <c r="S52" s="836"/>
      <c r="T52" s="836"/>
      <c r="U52" s="836"/>
      <c r="V52" s="836"/>
      <c r="W52" s="836"/>
      <c r="X52" s="836"/>
      <c r="Y52" s="836"/>
      <c r="Z52" s="836"/>
      <c r="AA52" s="836"/>
      <c r="AB52" s="836"/>
      <c r="AC52" s="836"/>
      <c r="AD52" s="836"/>
      <c r="AE52" s="837"/>
      <c r="AF52" s="755"/>
      <c r="AG52" s="756"/>
      <c r="AH52" s="756"/>
      <c r="AI52" s="756"/>
      <c r="AJ52" s="757"/>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30"/>
    </row>
    <row r="53" spans="1:131" ht="26.25" customHeight="1" x14ac:dyDescent="0.15">
      <c r="A53" s="238">
        <v>26</v>
      </c>
      <c r="B53" s="749"/>
      <c r="C53" s="750"/>
      <c r="D53" s="750"/>
      <c r="E53" s="750"/>
      <c r="F53" s="750"/>
      <c r="G53" s="750"/>
      <c r="H53" s="750"/>
      <c r="I53" s="750"/>
      <c r="J53" s="750"/>
      <c r="K53" s="750"/>
      <c r="L53" s="750"/>
      <c r="M53" s="750"/>
      <c r="N53" s="750"/>
      <c r="O53" s="750"/>
      <c r="P53" s="751"/>
      <c r="Q53" s="835"/>
      <c r="R53" s="836"/>
      <c r="S53" s="836"/>
      <c r="T53" s="836"/>
      <c r="U53" s="836"/>
      <c r="V53" s="836"/>
      <c r="W53" s="836"/>
      <c r="X53" s="836"/>
      <c r="Y53" s="836"/>
      <c r="Z53" s="836"/>
      <c r="AA53" s="836"/>
      <c r="AB53" s="836"/>
      <c r="AC53" s="836"/>
      <c r="AD53" s="836"/>
      <c r="AE53" s="837"/>
      <c r="AF53" s="755"/>
      <c r="AG53" s="756"/>
      <c r="AH53" s="756"/>
      <c r="AI53" s="756"/>
      <c r="AJ53" s="757"/>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30"/>
    </row>
    <row r="54" spans="1:131" ht="26.25" customHeight="1" x14ac:dyDescent="0.15">
      <c r="A54" s="238">
        <v>27</v>
      </c>
      <c r="B54" s="749"/>
      <c r="C54" s="750"/>
      <c r="D54" s="750"/>
      <c r="E54" s="750"/>
      <c r="F54" s="750"/>
      <c r="G54" s="750"/>
      <c r="H54" s="750"/>
      <c r="I54" s="750"/>
      <c r="J54" s="750"/>
      <c r="K54" s="750"/>
      <c r="L54" s="750"/>
      <c r="M54" s="750"/>
      <c r="N54" s="750"/>
      <c r="O54" s="750"/>
      <c r="P54" s="751"/>
      <c r="Q54" s="835"/>
      <c r="R54" s="836"/>
      <c r="S54" s="836"/>
      <c r="T54" s="836"/>
      <c r="U54" s="836"/>
      <c r="V54" s="836"/>
      <c r="W54" s="836"/>
      <c r="X54" s="836"/>
      <c r="Y54" s="836"/>
      <c r="Z54" s="836"/>
      <c r="AA54" s="836"/>
      <c r="AB54" s="836"/>
      <c r="AC54" s="836"/>
      <c r="AD54" s="836"/>
      <c r="AE54" s="837"/>
      <c r="AF54" s="755"/>
      <c r="AG54" s="756"/>
      <c r="AH54" s="756"/>
      <c r="AI54" s="756"/>
      <c r="AJ54" s="757"/>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30"/>
    </row>
    <row r="55" spans="1:131" ht="26.25" customHeight="1" x14ac:dyDescent="0.15">
      <c r="A55" s="238">
        <v>28</v>
      </c>
      <c r="B55" s="749"/>
      <c r="C55" s="750"/>
      <c r="D55" s="750"/>
      <c r="E55" s="750"/>
      <c r="F55" s="750"/>
      <c r="G55" s="750"/>
      <c r="H55" s="750"/>
      <c r="I55" s="750"/>
      <c r="J55" s="750"/>
      <c r="K55" s="750"/>
      <c r="L55" s="750"/>
      <c r="M55" s="750"/>
      <c r="N55" s="750"/>
      <c r="O55" s="750"/>
      <c r="P55" s="751"/>
      <c r="Q55" s="835"/>
      <c r="R55" s="836"/>
      <c r="S55" s="836"/>
      <c r="T55" s="836"/>
      <c r="U55" s="836"/>
      <c r="V55" s="836"/>
      <c r="W55" s="836"/>
      <c r="X55" s="836"/>
      <c r="Y55" s="836"/>
      <c r="Z55" s="836"/>
      <c r="AA55" s="836"/>
      <c r="AB55" s="836"/>
      <c r="AC55" s="836"/>
      <c r="AD55" s="836"/>
      <c r="AE55" s="837"/>
      <c r="AF55" s="755"/>
      <c r="AG55" s="756"/>
      <c r="AH55" s="756"/>
      <c r="AI55" s="756"/>
      <c r="AJ55" s="757"/>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30"/>
    </row>
    <row r="56" spans="1:131" ht="26.25" customHeight="1" x14ac:dyDescent="0.15">
      <c r="A56" s="238">
        <v>29</v>
      </c>
      <c r="B56" s="749"/>
      <c r="C56" s="750"/>
      <c r="D56" s="750"/>
      <c r="E56" s="750"/>
      <c r="F56" s="750"/>
      <c r="G56" s="750"/>
      <c r="H56" s="750"/>
      <c r="I56" s="750"/>
      <c r="J56" s="750"/>
      <c r="K56" s="750"/>
      <c r="L56" s="750"/>
      <c r="M56" s="750"/>
      <c r="N56" s="750"/>
      <c r="O56" s="750"/>
      <c r="P56" s="751"/>
      <c r="Q56" s="835"/>
      <c r="R56" s="836"/>
      <c r="S56" s="836"/>
      <c r="T56" s="836"/>
      <c r="U56" s="836"/>
      <c r="V56" s="836"/>
      <c r="W56" s="836"/>
      <c r="X56" s="836"/>
      <c r="Y56" s="836"/>
      <c r="Z56" s="836"/>
      <c r="AA56" s="836"/>
      <c r="AB56" s="836"/>
      <c r="AC56" s="836"/>
      <c r="AD56" s="836"/>
      <c r="AE56" s="837"/>
      <c r="AF56" s="755"/>
      <c r="AG56" s="756"/>
      <c r="AH56" s="756"/>
      <c r="AI56" s="756"/>
      <c r="AJ56" s="757"/>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30"/>
    </row>
    <row r="57" spans="1:131" ht="26.25" customHeight="1" x14ac:dyDescent="0.15">
      <c r="A57" s="238">
        <v>30</v>
      </c>
      <c r="B57" s="749"/>
      <c r="C57" s="750"/>
      <c r="D57" s="750"/>
      <c r="E57" s="750"/>
      <c r="F57" s="750"/>
      <c r="G57" s="750"/>
      <c r="H57" s="750"/>
      <c r="I57" s="750"/>
      <c r="J57" s="750"/>
      <c r="K57" s="750"/>
      <c r="L57" s="750"/>
      <c r="M57" s="750"/>
      <c r="N57" s="750"/>
      <c r="O57" s="750"/>
      <c r="P57" s="751"/>
      <c r="Q57" s="835"/>
      <c r="R57" s="836"/>
      <c r="S57" s="836"/>
      <c r="T57" s="836"/>
      <c r="U57" s="836"/>
      <c r="V57" s="836"/>
      <c r="W57" s="836"/>
      <c r="X57" s="836"/>
      <c r="Y57" s="836"/>
      <c r="Z57" s="836"/>
      <c r="AA57" s="836"/>
      <c r="AB57" s="836"/>
      <c r="AC57" s="836"/>
      <c r="AD57" s="836"/>
      <c r="AE57" s="837"/>
      <c r="AF57" s="755"/>
      <c r="AG57" s="756"/>
      <c r="AH57" s="756"/>
      <c r="AI57" s="756"/>
      <c r="AJ57" s="757"/>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30"/>
    </row>
    <row r="58" spans="1:131" ht="26.25" customHeight="1" x14ac:dyDescent="0.15">
      <c r="A58" s="238">
        <v>31</v>
      </c>
      <c r="B58" s="749"/>
      <c r="C58" s="750"/>
      <c r="D58" s="750"/>
      <c r="E58" s="750"/>
      <c r="F58" s="750"/>
      <c r="G58" s="750"/>
      <c r="H58" s="750"/>
      <c r="I58" s="750"/>
      <c r="J58" s="750"/>
      <c r="K58" s="750"/>
      <c r="L58" s="750"/>
      <c r="M58" s="750"/>
      <c r="N58" s="750"/>
      <c r="O58" s="750"/>
      <c r="P58" s="751"/>
      <c r="Q58" s="835"/>
      <c r="R58" s="836"/>
      <c r="S58" s="836"/>
      <c r="T58" s="836"/>
      <c r="U58" s="836"/>
      <c r="V58" s="836"/>
      <c r="W58" s="836"/>
      <c r="X58" s="836"/>
      <c r="Y58" s="836"/>
      <c r="Z58" s="836"/>
      <c r="AA58" s="836"/>
      <c r="AB58" s="836"/>
      <c r="AC58" s="836"/>
      <c r="AD58" s="836"/>
      <c r="AE58" s="837"/>
      <c r="AF58" s="755"/>
      <c r="AG58" s="756"/>
      <c r="AH58" s="756"/>
      <c r="AI58" s="756"/>
      <c r="AJ58" s="757"/>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30"/>
    </row>
    <row r="59" spans="1:131" ht="26.25" customHeight="1" x14ac:dyDescent="0.15">
      <c r="A59" s="238">
        <v>32</v>
      </c>
      <c r="B59" s="749"/>
      <c r="C59" s="750"/>
      <c r="D59" s="750"/>
      <c r="E59" s="750"/>
      <c r="F59" s="750"/>
      <c r="G59" s="750"/>
      <c r="H59" s="750"/>
      <c r="I59" s="750"/>
      <c r="J59" s="750"/>
      <c r="K59" s="750"/>
      <c r="L59" s="750"/>
      <c r="M59" s="750"/>
      <c r="N59" s="750"/>
      <c r="O59" s="750"/>
      <c r="P59" s="751"/>
      <c r="Q59" s="835"/>
      <c r="R59" s="836"/>
      <c r="S59" s="836"/>
      <c r="T59" s="836"/>
      <c r="U59" s="836"/>
      <c r="V59" s="836"/>
      <c r="W59" s="836"/>
      <c r="X59" s="836"/>
      <c r="Y59" s="836"/>
      <c r="Z59" s="836"/>
      <c r="AA59" s="836"/>
      <c r="AB59" s="836"/>
      <c r="AC59" s="836"/>
      <c r="AD59" s="836"/>
      <c r="AE59" s="837"/>
      <c r="AF59" s="755"/>
      <c r="AG59" s="756"/>
      <c r="AH59" s="756"/>
      <c r="AI59" s="756"/>
      <c r="AJ59" s="757"/>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30"/>
    </row>
    <row r="60" spans="1:131" ht="26.25" customHeight="1" x14ac:dyDescent="0.15">
      <c r="A60" s="238">
        <v>33</v>
      </c>
      <c r="B60" s="749"/>
      <c r="C60" s="750"/>
      <c r="D60" s="750"/>
      <c r="E60" s="750"/>
      <c r="F60" s="750"/>
      <c r="G60" s="750"/>
      <c r="H60" s="750"/>
      <c r="I60" s="750"/>
      <c r="J60" s="750"/>
      <c r="K60" s="750"/>
      <c r="L60" s="750"/>
      <c r="M60" s="750"/>
      <c r="N60" s="750"/>
      <c r="O60" s="750"/>
      <c r="P60" s="751"/>
      <c r="Q60" s="835"/>
      <c r="R60" s="836"/>
      <c r="S60" s="836"/>
      <c r="T60" s="836"/>
      <c r="U60" s="836"/>
      <c r="V60" s="836"/>
      <c r="W60" s="836"/>
      <c r="X60" s="836"/>
      <c r="Y60" s="836"/>
      <c r="Z60" s="836"/>
      <c r="AA60" s="836"/>
      <c r="AB60" s="836"/>
      <c r="AC60" s="836"/>
      <c r="AD60" s="836"/>
      <c r="AE60" s="837"/>
      <c r="AF60" s="755"/>
      <c r="AG60" s="756"/>
      <c r="AH60" s="756"/>
      <c r="AI60" s="756"/>
      <c r="AJ60" s="757"/>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30"/>
    </row>
    <row r="61" spans="1:131" ht="26.25" customHeight="1" thickBot="1" x14ac:dyDescent="0.2">
      <c r="A61" s="238">
        <v>34</v>
      </c>
      <c r="B61" s="749"/>
      <c r="C61" s="750"/>
      <c r="D61" s="750"/>
      <c r="E61" s="750"/>
      <c r="F61" s="750"/>
      <c r="G61" s="750"/>
      <c r="H61" s="750"/>
      <c r="I61" s="750"/>
      <c r="J61" s="750"/>
      <c r="K61" s="750"/>
      <c r="L61" s="750"/>
      <c r="M61" s="750"/>
      <c r="N61" s="750"/>
      <c r="O61" s="750"/>
      <c r="P61" s="751"/>
      <c r="Q61" s="835"/>
      <c r="R61" s="836"/>
      <c r="S61" s="836"/>
      <c r="T61" s="836"/>
      <c r="U61" s="836"/>
      <c r="V61" s="836"/>
      <c r="W61" s="836"/>
      <c r="X61" s="836"/>
      <c r="Y61" s="836"/>
      <c r="Z61" s="836"/>
      <c r="AA61" s="836"/>
      <c r="AB61" s="836"/>
      <c r="AC61" s="836"/>
      <c r="AD61" s="836"/>
      <c r="AE61" s="837"/>
      <c r="AF61" s="755"/>
      <c r="AG61" s="756"/>
      <c r="AH61" s="756"/>
      <c r="AI61" s="756"/>
      <c r="AJ61" s="757"/>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30"/>
    </row>
    <row r="62" spans="1:131" ht="26.25" customHeight="1" x14ac:dyDescent="0.15">
      <c r="A62" s="238">
        <v>35</v>
      </c>
      <c r="B62" s="749"/>
      <c r="C62" s="750"/>
      <c r="D62" s="750"/>
      <c r="E62" s="750"/>
      <c r="F62" s="750"/>
      <c r="G62" s="750"/>
      <c r="H62" s="750"/>
      <c r="I62" s="750"/>
      <c r="J62" s="750"/>
      <c r="K62" s="750"/>
      <c r="L62" s="750"/>
      <c r="M62" s="750"/>
      <c r="N62" s="750"/>
      <c r="O62" s="750"/>
      <c r="P62" s="751"/>
      <c r="Q62" s="835"/>
      <c r="R62" s="836"/>
      <c r="S62" s="836"/>
      <c r="T62" s="836"/>
      <c r="U62" s="836"/>
      <c r="V62" s="836"/>
      <c r="W62" s="836"/>
      <c r="X62" s="836"/>
      <c r="Y62" s="836"/>
      <c r="Z62" s="836"/>
      <c r="AA62" s="836"/>
      <c r="AB62" s="836"/>
      <c r="AC62" s="836"/>
      <c r="AD62" s="836"/>
      <c r="AE62" s="837"/>
      <c r="AF62" s="755"/>
      <c r="AG62" s="756"/>
      <c r="AH62" s="756"/>
      <c r="AI62" s="756"/>
      <c r="AJ62" s="757"/>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417</v>
      </c>
      <c r="BK62" s="806"/>
      <c r="BL62" s="806"/>
      <c r="BM62" s="806"/>
      <c r="BN62" s="807"/>
      <c r="BO62" s="241"/>
      <c r="BP62" s="241"/>
      <c r="BQ62" s="238">
        <v>56</v>
      </c>
      <c r="BR62" s="239"/>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30"/>
    </row>
    <row r="63" spans="1:131" ht="26.25" customHeight="1" thickBot="1" x14ac:dyDescent="0.2">
      <c r="A63" s="240" t="s">
        <v>399</v>
      </c>
      <c r="B63" s="789" t="s">
        <v>418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3197</v>
      </c>
      <c r="AG63" s="844"/>
      <c r="AH63" s="844"/>
      <c r="AI63" s="844"/>
      <c r="AJ63" s="845"/>
      <c r="AK63" s="846"/>
      <c r="AL63" s="841"/>
      <c r="AM63" s="841"/>
      <c r="AN63" s="841"/>
      <c r="AO63" s="841"/>
      <c r="AP63" s="844">
        <v>13508</v>
      </c>
      <c r="AQ63" s="844"/>
      <c r="AR63" s="844"/>
      <c r="AS63" s="844"/>
      <c r="AT63" s="844"/>
      <c r="AU63" s="844">
        <v>6217</v>
      </c>
      <c r="AV63" s="844"/>
      <c r="AW63" s="844"/>
      <c r="AX63" s="844"/>
      <c r="AY63" s="844"/>
      <c r="AZ63" s="848"/>
      <c r="BA63" s="848"/>
      <c r="BB63" s="848"/>
      <c r="BC63" s="848"/>
      <c r="BD63" s="848"/>
      <c r="BE63" s="849"/>
      <c r="BF63" s="849"/>
      <c r="BG63" s="849"/>
      <c r="BH63" s="849"/>
      <c r="BI63" s="850"/>
      <c r="BJ63" s="851" t="s">
        <v>419</v>
      </c>
      <c r="BK63" s="852"/>
      <c r="BL63" s="852"/>
      <c r="BM63" s="852"/>
      <c r="BN63" s="853"/>
      <c r="BO63" s="241"/>
      <c r="BP63" s="241"/>
      <c r="BQ63" s="238">
        <v>57</v>
      </c>
      <c r="BR63" s="239"/>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30"/>
    </row>
    <row r="65" spans="1:131" ht="26.25" customHeight="1" thickBot="1" x14ac:dyDescent="0.2">
      <c r="A65" s="232" t="s">
        <v>420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30"/>
    </row>
    <row r="66" spans="1:131" ht="26.25" customHeight="1" x14ac:dyDescent="0.15">
      <c r="A66" s="729" t="s">
        <v>421</v>
      </c>
      <c r="B66" s="730"/>
      <c r="C66" s="730"/>
      <c r="D66" s="730"/>
      <c r="E66" s="730"/>
      <c r="F66" s="730"/>
      <c r="G66" s="730"/>
      <c r="H66" s="730"/>
      <c r="I66" s="730"/>
      <c r="J66" s="730"/>
      <c r="K66" s="730"/>
      <c r="L66" s="730"/>
      <c r="M66" s="730"/>
      <c r="N66" s="730"/>
      <c r="O66" s="730"/>
      <c r="P66" s="731"/>
      <c r="Q66" s="725" t="s">
        <v>422</v>
      </c>
      <c r="R66" s="721"/>
      <c r="S66" s="721"/>
      <c r="T66" s="721"/>
      <c r="U66" s="722"/>
      <c r="V66" s="725" t="s">
        <v>405</v>
      </c>
      <c r="W66" s="721"/>
      <c r="X66" s="721"/>
      <c r="Y66" s="721"/>
      <c r="Z66" s="722"/>
      <c r="AA66" s="725" t="s">
        <v>423</v>
      </c>
      <c r="AB66" s="721"/>
      <c r="AC66" s="721"/>
      <c r="AD66" s="721"/>
      <c r="AE66" s="722"/>
      <c r="AF66" s="854" t="s">
        <v>424</v>
      </c>
      <c r="AG66" s="815"/>
      <c r="AH66" s="815"/>
      <c r="AI66" s="815"/>
      <c r="AJ66" s="855"/>
      <c r="AK66" s="725" t="s">
        <v>408</v>
      </c>
      <c r="AL66" s="730"/>
      <c r="AM66" s="730"/>
      <c r="AN66" s="730"/>
      <c r="AO66" s="731"/>
      <c r="AP66" s="725" t="s">
        <v>425</v>
      </c>
      <c r="AQ66" s="721"/>
      <c r="AR66" s="721"/>
      <c r="AS66" s="721"/>
      <c r="AT66" s="722"/>
      <c r="AU66" s="725" t="s">
        <v>426</v>
      </c>
      <c r="AV66" s="721"/>
      <c r="AW66" s="721"/>
      <c r="AX66" s="721"/>
      <c r="AY66" s="722"/>
      <c r="AZ66" s="725" t="s">
        <v>385</v>
      </c>
      <c r="BA66" s="721"/>
      <c r="BB66" s="721"/>
      <c r="BC66" s="721"/>
      <c r="BD66" s="727"/>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2"/>
      <c r="B67" s="733"/>
      <c r="C67" s="733"/>
      <c r="D67" s="733"/>
      <c r="E67" s="733"/>
      <c r="F67" s="733"/>
      <c r="G67" s="733"/>
      <c r="H67" s="733"/>
      <c r="I67" s="733"/>
      <c r="J67" s="733"/>
      <c r="K67" s="733"/>
      <c r="L67" s="733"/>
      <c r="M67" s="733"/>
      <c r="N67" s="733"/>
      <c r="O67" s="733"/>
      <c r="P67" s="734"/>
      <c r="Q67" s="726"/>
      <c r="R67" s="723"/>
      <c r="S67" s="723"/>
      <c r="T67" s="723"/>
      <c r="U67" s="724"/>
      <c r="V67" s="726"/>
      <c r="W67" s="723"/>
      <c r="X67" s="723"/>
      <c r="Y67" s="723"/>
      <c r="Z67" s="724"/>
      <c r="AA67" s="726"/>
      <c r="AB67" s="723"/>
      <c r="AC67" s="723"/>
      <c r="AD67" s="723"/>
      <c r="AE67" s="724"/>
      <c r="AF67" s="856"/>
      <c r="AG67" s="818"/>
      <c r="AH67" s="818"/>
      <c r="AI67" s="818"/>
      <c r="AJ67" s="857"/>
      <c r="AK67" s="858"/>
      <c r="AL67" s="733"/>
      <c r="AM67" s="733"/>
      <c r="AN67" s="733"/>
      <c r="AO67" s="734"/>
      <c r="AP67" s="726"/>
      <c r="AQ67" s="723"/>
      <c r="AR67" s="723"/>
      <c r="AS67" s="723"/>
      <c r="AT67" s="724"/>
      <c r="AU67" s="726"/>
      <c r="AV67" s="723"/>
      <c r="AW67" s="723"/>
      <c r="AX67" s="723"/>
      <c r="AY67" s="724"/>
      <c r="AZ67" s="726"/>
      <c r="BA67" s="723"/>
      <c r="BB67" s="723"/>
      <c r="BC67" s="723"/>
      <c r="BD67" s="728"/>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600</v>
      </c>
      <c r="C68" s="870"/>
      <c r="D68" s="870"/>
      <c r="E68" s="870"/>
      <c r="F68" s="870"/>
      <c r="G68" s="870"/>
      <c r="H68" s="870"/>
      <c r="I68" s="870"/>
      <c r="J68" s="870"/>
      <c r="K68" s="870"/>
      <c r="L68" s="870"/>
      <c r="M68" s="870"/>
      <c r="N68" s="870"/>
      <c r="O68" s="870"/>
      <c r="P68" s="871"/>
      <c r="Q68" s="872">
        <v>8749</v>
      </c>
      <c r="R68" s="866"/>
      <c r="S68" s="866"/>
      <c r="T68" s="866"/>
      <c r="U68" s="866"/>
      <c r="V68" s="866">
        <v>7812</v>
      </c>
      <c r="W68" s="866"/>
      <c r="X68" s="866"/>
      <c r="Y68" s="866"/>
      <c r="Z68" s="866"/>
      <c r="AA68" s="866">
        <v>937</v>
      </c>
      <c r="AB68" s="866"/>
      <c r="AC68" s="866"/>
      <c r="AD68" s="866"/>
      <c r="AE68" s="866"/>
      <c r="AF68" s="866">
        <v>4408</v>
      </c>
      <c r="AG68" s="866"/>
      <c r="AH68" s="866"/>
      <c r="AI68" s="866"/>
      <c r="AJ68" s="866"/>
      <c r="AK68" s="866" t="s">
        <v>536</v>
      </c>
      <c r="AL68" s="866"/>
      <c r="AM68" s="866"/>
      <c r="AN68" s="866"/>
      <c r="AO68" s="866"/>
      <c r="AP68" s="866">
        <v>4089</v>
      </c>
      <c r="AQ68" s="866"/>
      <c r="AR68" s="866"/>
      <c r="AS68" s="866"/>
      <c r="AT68" s="866"/>
      <c r="AU68" s="866">
        <v>949</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601</v>
      </c>
      <c r="C69" s="874"/>
      <c r="D69" s="874"/>
      <c r="E69" s="874"/>
      <c r="F69" s="874"/>
      <c r="G69" s="874"/>
      <c r="H69" s="874"/>
      <c r="I69" s="874"/>
      <c r="J69" s="874"/>
      <c r="K69" s="874"/>
      <c r="L69" s="874"/>
      <c r="M69" s="874"/>
      <c r="N69" s="874"/>
      <c r="O69" s="874"/>
      <c r="P69" s="875"/>
      <c r="Q69" s="876">
        <v>5966</v>
      </c>
      <c r="R69" s="830"/>
      <c r="S69" s="830"/>
      <c r="T69" s="830"/>
      <c r="U69" s="830"/>
      <c r="V69" s="830">
        <v>5266</v>
      </c>
      <c r="W69" s="830"/>
      <c r="X69" s="830"/>
      <c r="Y69" s="830"/>
      <c r="Z69" s="830"/>
      <c r="AA69" s="830">
        <v>700</v>
      </c>
      <c r="AB69" s="830"/>
      <c r="AC69" s="830"/>
      <c r="AD69" s="830"/>
      <c r="AE69" s="830"/>
      <c r="AF69" s="830">
        <v>700</v>
      </c>
      <c r="AG69" s="830"/>
      <c r="AH69" s="830"/>
      <c r="AI69" s="830"/>
      <c r="AJ69" s="830"/>
      <c r="AK69" s="830">
        <v>1</v>
      </c>
      <c r="AL69" s="830"/>
      <c r="AM69" s="830"/>
      <c r="AN69" s="830"/>
      <c r="AO69" s="830"/>
      <c r="AP69" s="830" t="s">
        <v>536</v>
      </c>
      <c r="AQ69" s="830"/>
      <c r="AR69" s="830"/>
      <c r="AS69" s="830"/>
      <c r="AT69" s="830"/>
      <c r="AU69" s="830" t="s">
        <v>536</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602</v>
      </c>
      <c r="C70" s="874"/>
      <c r="D70" s="874"/>
      <c r="E70" s="874"/>
      <c r="F70" s="874"/>
      <c r="G70" s="874"/>
      <c r="H70" s="874"/>
      <c r="I70" s="874"/>
      <c r="J70" s="874"/>
      <c r="K70" s="874"/>
      <c r="L70" s="874"/>
      <c r="M70" s="874"/>
      <c r="N70" s="874"/>
      <c r="O70" s="874"/>
      <c r="P70" s="875"/>
      <c r="Q70" s="876">
        <v>73</v>
      </c>
      <c r="R70" s="830"/>
      <c r="S70" s="830"/>
      <c r="T70" s="830"/>
      <c r="U70" s="830"/>
      <c r="V70" s="830">
        <v>71</v>
      </c>
      <c r="W70" s="830"/>
      <c r="X70" s="830"/>
      <c r="Y70" s="830"/>
      <c r="Z70" s="830"/>
      <c r="AA70" s="830">
        <v>1</v>
      </c>
      <c r="AB70" s="830"/>
      <c r="AC70" s="830"/>
      <c r="AD70" s="830"/>
      <c r="AE70" s="830"/>
      <c r="AF70" s="830">
        <v>1</v>
      </c>
      <c r="AG70" s="830"/>
      <c r="AH70" s="830"/>
      <c r="AI70" s="830"/>
      <c r="AJ70" s="830"/>
      <c r="AK70" s="830" t="s">
        <v>536</v>
      </c>
      <c r="AL70" s="830"/>
      <c r="AM70" s="830"/>
      <c r="AN70" s="830"/>
      <c r="AO70" s="830"/>
      <c r="AP70" s="830" t="s">
        <v>536</v>
      </c>
      <c r="AQ70" s="830"/>
      <c r="AR70" s="830"/>
      <c r="AS70" s="830"/>
      <c r="AT70" s="830"/>
      <c r="AU70" s="830" t="s">
        <v>536</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603</v>
      </c>
      <c r="C71" s="874"/>
      <c r="D71" s="874"/>
      <c r="E71" s="874"/>
      <c r="F71" s="874"/>
      <c r="G71" s="874"/>
      <c r="H71" s="874"/>
      <c r="I71" s="874"/>
      <c r="J71" s="874"/>
      <c r="K71" s="874"/>
      <c r="L71" s="874"/>
      <c r="M71" s="874"/>
      <c r="N71" s="874"/>
      <c r="O71" s="874"/>
      <c r="P71" s="875"/>
      <c r="Q71" s="876">
        <v>9</v>
      </c>
      <c r="R71" s="830"/>
      <c r="S71" s="830"/>
      <c r="T71" s="830"/>
      <c r="U71" s="830"/>
      <c r="V71" s="830">
        <v>8</v>
      </c>
      <c r="W71" s="830"/>
      <c r="X71" s="830"/>
      <c r="Y71" s="830"/>
      <c r="Z71" s="830"/>
      <c r="AA71" s="830">
        <v>1</v>
      </c>
      <c r="AB71" s="830"/>
      <c r="AC71" s="830"/>
      <c r="AD71" s="830"/>
      <c r="AE71" s="830"/>
      <c r="AF71" s="830">
        <v>1</v>
      </c>
      <c r="AG71" s="830"/>
      <c r="AH71" s="830"/>
      <c r="AI71" s="830"/>
      <c r="AJ71" s="830"/>
      <c r="AK71" s="830" t="s">
        <v>536</v>
      </c>
      <c r="AL71" s="830"/>
      <c r="AM71" s="830"/>
      <c r="AN71" s="830"/>
      <c r="AO71" s="830"/>
      <c r="AP71" s="830" t="s">
        <v>536</v>
      </c>
      <c r="AQ71" s="830"/>
      <c r="AR71" s="830"/>
      <c r="AS71" s="830"/>
      <c r="AT71" s="830"/>
      <c r="AU71" s="830" t="s">
        <v>536</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604</v>
      </c>
      <c r="C72" s="874"/>
      <c r="D72" s="874"/>
      <c r="E72" s="874"/>
      <c r="F72" s="874"/>
      <c r="G72" s="874"/>
      <c r="H72" s="874"/>
      <c r="I72" s="874"/>
      <c r="J72" s="874"/>
      <c r="K72" s="874"/>
      <c r="L72" s="874"/>
      <c r="M72" s="874"/>
      <c r="N72" s="874"/>
      <c r="O72" s="874"/>
      <c r="P72" s="875"/>
      <c r="Q72" s="876">
        <v>326</v>
      </c>
      <c r="R72" s="830"/>
      <c r="S72" s="830"/>
      <c r="T72" s="830"/>
      <c r="U72" s="830"/>
      <c r="V72" s="830">
        <v>320</v>
      </c>
      <c r="W72" s="830"/>
      <c r="X72" s="830"/>
      <c r="Y72" s="830"/>
      <c r="Z72" s="830"/>
      <c r="AA72" s="830">
        <v>6</v>
      </c>
      <c r="AB72" s="830"/>
      <c r="AC72" s="830"/>
      <c r="AD72" s="830"/>
      <c r="AE72" s="830"/>
      <c r="AF72" s="830">
        <v>6</v>
      </c>
      <c r="AG72" s="830"/>
      <c r="AH72" s="830"/>
      <c r="AI72" s="830"/>
      <c r="AJ72" s="830"/>
      <c r="AK72" s="830" t="s">
        <v>536</v>
      </c>
      <c r="AL72" s="830"/>
      <c r="AM72" s="830"/>
      <c r="AN72" s="830"/>
      <c r="AO72" s="830"/>
      <c r="AP72" s="830" t="s">
        <v>536</v>
      </c>
      <c r="AQ72" s="830"/>
      <c r="AR72" s="830"/>
      <c r="AS72" s="830"/>
      <c r="AT72" s="830"/>
      <c r="AU72" s="830" t="s">
        <v>536</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605</v>
      </c>
      <c r="C73" s="874"/>
      <c r="D73" s="874"/>
      <c r="E73" s="874"/>
      <c r="F73" s="874"/>
      <c r="G73" s="874"/>
      <c r="H73" s="874"/>
      <c r="I73" s="874"/>
      <c r="J73" s="874"/>
      <c r="K73" s="874"/>
      <c r="L73" s="874"/>
      <c r="M73" s="874"/>
      <c r="N73" s="874"/>
      <c r="O73" s="874"/>
      <c r="P73" s="875"/>
      <c r="Q73" s="876">
        <v>1390</v>
      </c>
      <c r="R73" s="830"/>
      <c r="S73" s="830"/>
      <c r="T73" s="830"/>
      <c r="U73" s="830"/>
      <c r="V73" s="830">
        <v>1378</v>
      </c>
      <c r="W73" s="830"/>
      <c r="X73" s="830"/>
      <c r="Y73" s="830"/>
      <c r="Z73" s="830"/>
      <c r="AA73" s="830">
        <v>12</v>
      </c>
      <c r="AB73" s="830"/>
      <c r="AC73" s="830"/>
      <c r="AD73" s="830"/>
      <c r="AE73" s="830"/>
      <c r="AF73" s="830">
        <v>12</v>
      </c>
      <c r="AG73" s="830"/>
      <c r="AH73" s="830"/>
      <c r="AI73" s="830"/>
      <c r="AJ73" s="830"/>
      <c r="AK73" s="830" t="s">
        <v>536</v>
      </c>
      <c r="AL73" s="830"/>
      <c r="AM73" s="830"/>
      <c r="AN73" s="830"/>
      <c r="AO73" s="830"/>
      <c r="AP73" s="830">
        <v>121</v>
      </c>
      <c r="AQ73" s="830"/>
      <c r="AR73" s="830"/>
      <c r="AS73" s="830"/>
      <c r="AT73" s="830"/>
      <c r="AU73" s="830">
        <v>54</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606</v>
      </c>
      <c r="C74" s="874"/>
      <c r="D74" s="874"/>
      <c r="E74" s="874"/>
      <c r="F74" s="874"/>
      <c r="G74" s="874"/>
      <c r="H74" s="874"/>
      <c r="I74" s="874"/>
      <c r="J74" s="874"/>
      <c r="K74" s="874"/>
      <c r="L74" s="874"/>
      <c r="M74" s="874"/>
      <c r="N74" s="874"/>
      <c r="O74" s="874"/>
      <c r="P74" s="875"/>
      <c r="Q74" s="876">
        <v>30</v>
      </c>
      <c r="R74" s="830"/>
      <c r="S74" s="830"/>
      <c r="T74" s="830"/>
      <c r="U74" s="830"/>
      <c r="V74" s="830">
        <v>29</v>
      </c>
      <c r="W74" s="830"/>
      <c r="X74" s="830"/>
      <c r="Y74" s="830"/>
      <c r="Z74" s="830"/>
      <c r="AA74" s="830">
        <v>1</v>
      </c>
      <c r="AB74" s="830"/>
      <c r="AC74" s="830"/>
      <c r="AD74" s="830"/>
      <c r="AE74" s="830"/>
      <c r="AF74" s="830">
        <v>1</v>
      </c>
      <c r="AG74" s="830"/>
      <c r="AH74" s="830"/>
      <c r="AI74" s="830"/>
      <c r="AJ74" s="830"/>
      <c r="AK74" s="830" t="s">
        <v>536</v>
      </c>
      <c r="AL74" s="830"/>
      <c r="AM74" s="830"/>
      <c r="AN74" s="830"/>
      <c r="AO74" s="830"/>
      <c r="AP74" s="830">
        <v>124</v>
      </c>
      <c r="AQ74" s="830"/>
      <c r="AR74" s="830"/>
      <c r="AS74" s="830"/>
      <c r="AT74" s="830"/>
      <c r="AU74" s="830">
        <v>40</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t="s">
        <v>607</v>
      </c>
      <c r="C75" s="874"/>
      <c r="D75" s="874"/>
      <c r="E75" s="874"/>
      <c r="F75" s="874"/>
      <c r="G75" s="874"/>
      <c r="H75" s="874"/>
      <c r="I75" s="874"/>
      <c r="J75" s="874"/>
      <c r="K75" s="874"/>
      <c r="L75" s="874"/>
      <c r="M75" s="874"/>
      <c r="N75" s="874"/>
      <c r="O75" s="874"/>
      <c r="P75" s="875"/>
      <c r="Q75" s="877">
        <v>124</v>
      </c>
      <c r="R75" s="878"/>
      <c r="S75" s="878"/>
      <c r="T75" s="878"/>
      <c r="U75" s="834"/>
      <c r="V75" s="879">
        <v>113</v>
      </c>
      <c r="W75" s="878"/>
      <c r="X75" s="878"/>
      <c r="Y75" s="878"/>
      <c r="Z75" s="834"/>
      <c r="AA75" s="879">
        <v>11</v>
      </c>
      <c r="AB75" s="878"/>
      <c r="AC75" s="878"/>
      <c r="AD75" s="878"/>
      <c r="AE75" s="834"/>
      <c r="AF75" s="879">
        <v>11</v>
      </c>
      <c r="AG75" s="878"/>
      <c r="AH75" s="878"/>
      <c r="AI75" s="878"/>
      <c r="AJ75" s="834"/>
      <c r="AK75" s="879" t="s">
        <v>536</v>
      </c>
      <c r="AL75" s="878"/>
      <c r="AM75" s="878"/>
      <c r="AN75" s="878"/>
      <c r="AO75" s="834"/>
      <c r="AP75" s="879" t="s">
        <v>536</v>
      </c>
      <c r="AQ75" s="878"/>
      <c r="AR75" s="878"/>
      <c r="AS75" s="878"/>
      <c r="AT75" s="834"/>
      <c r="AU75" s="879" t="s">
        <v>536</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t="s">
        <v>608</v>
      </c>
      <c r="C76" s="874"/>
      <c r="D76" s="874"/>
      <c r="E76" s="874"/>
      <c r="F76" s="874"/>
      <c r="G76" s="874"/>
      <c r="H76" s="874"/>
      <c r="I76" s="874"/>
      <c r="J76" s="874"/>
      <c r="K76" s="874"/>
      <c r="L76" s="874"/>
      <c r="M76" s="874"/>
      <c r="N76" s="874"/>
      <c r="O76" s="874"/>
      <c r="P76" s="875"/>
      <c r="Q76" s="877">
        <v>116</v>
      </c>
      <c r="R76" s="878"/>
      <c r="S76" s="878"/>
      <c r="T76" s="878"/>
      <c r="U76" s="834"/>
      <c r="V76" s="879">
        <v>110</v>
      </c>
      <c r="W76" s="878"/>
      <c r="X76" s="878"/>
      <c r="Y76" s="878"/>
      <c r="Z76" s="834"/>
      <c r="AA76" s="879">
        <v>6</v>
      </c>
      <c r="AB76" s="878"/>
      <c r="AC76" s="878"/>
      <c r="AD76" s="878"/>
      <c r="AE76" s="834"/>
      <c r="AF76" s="879">
        <v>6</v>
      </c>
      <c r="AG76" s="878"/>
      <c r="AH76" s="878"/>
      <c r="AI76" s="878"/>
      <c r="AJ76" s="834"/>
      <c r="AK76" s="879">
        <v>14</v>
      </c>
      <c r="AL76" s="878"/>
      <c r="AM76" s="878"/>
      <c r="AN76" s="878"/>
      <c r="AO76" s="834"/>
      <c r="AP76" s="879" t="s">
        <v>536</v>
      </c>
      <c r="AQ76" s="878"/>
      <c r="AR76" s="878"/>
      <c r="AS76" s="878"/>
      <c r="AT76" s="834"/>
      <c r="AU76" s="879" t="s">
        <v>536</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399</v>
      </c>
      <c r="B88" s="789" t="s">
        <v>427</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5146</v>
      </c>
      <c r="AG88" s="844"/>
      <c r="AH88" s="844"/>
      <c r="AI88" s="844"/>
      <c r="AJ88" s="844"/>
      <c r="AK88" s="841"/>
      <c r="AL88" s="841"/>
      <c r="AM88" s="841"/>
      <c r="AN88" s="841"/>
      <c r="AO88" s="841"/>
      <c r="AP88" s="844">
        <v>4334</v>
      </c>
      <c r="AQ88" s="844"/>
      <c r="AR88" s="844"/>
      <c r="AS88" s="844"/>
      <c r="AT88" s="844"/>
      <c r="AU88" s="844">
        <v>1043</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399</v>
      </c>
      <c r="BR102" s="789" t="s">
        <v>428</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226</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429</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430</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433</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434</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435</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436</v>
      </c>
      <c r="AB109" s="893"/>
      <c r="AC109" s="893"/>
      <c r="AD109" s="893"/>
      <c r="AE109" s="894"/>
      <c r="AF109" s="892" t="s">
        <v>437</v>
      </c>
      <c r="AG109" s="893"/>
      <c r="AH109" s="893"/>
      <c r="AI109" s="893"/>
      <c r="AJ109" s="894"/>
      <c r="AK109" s="892" t="s">
        <v>315</v>
      </c>
      <c r="AL109" s="893"/>
      <c r="AM109" s="893"/>
      <c r="AN109" s="893"/>
      <c r="AO109" s="894"/>
      <c r="AP109" s="892" t="s">
        <v>438</v>
      </c>
      <c r="AQ109" s="893"/>
      <c r="AR109" s="893"/>
      <c r="AS109" s="893"/>
      <c r="AT109" s="895"/>
      <c r="AU109" s="912" t="s">
        <v>435</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436</v>
      </c>
      <c r="BR109" s="893"/>
      <c r="BS109" s="893"/>
      <c r="BT109" s="893"/>
      <c r="BU109" s="894"/>
      <c r="BV109" s="892" t="s">
        <v>437</v>
      </c>
      <c r="BW109" s="893"/>
      <c r="BX109" s="893"/>
      <c r="BY109" s="893"/>
      <c r="BZ109" s="894"/>
      <c r="CA109" s="892" t="s">
        <v>315</v>
      </c>
      <c r="CB109" s="893"/>
      <c r="CC109" s="893"/>
      <c r="CD109" s="893"/>
      <c r="CE109" s="894"/>
      <c r="CF109" s="913" t="s">
        <v>438</v>
      </c>
      <c r="CG109" s="913"/>
      <c r="CH109" s="913"/>
      <c r="CI109" s="913"/>
      <c r="CJ109" s="913"/>
      <c r="CK109" s="892" t="s">
        <v>439</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436</v>
      </c>
      <c r="DH109" s="893"/>
      <c r="DI109" s="893"/>
      <c r="DJ109" s="893"/>
      <c r="DK109" s="894"/>
      <c r="DL109" s="892" t="s">
        <v>437</v>
      </c>
      <c r="DM109" s="893"/>
      <c r="DN109" s="893"/>
      <c r="DO109" s="893"/>
      <c r="DP109" s="894"/>
      <c r="DQ109" s="892" t="s">
        <v>315</v>
      </c>
      <c r="DR109" s="893"/>
      <c r="DS109" s="893"/>
      <c r="DT109" s="893"/>
      <c r="DU109" s="894"/>
      <c r="DV109" s="892" t="s">
        <v>438</v>
      </c>
      <c r="DW109" s="893"/>
      <c r="DX109" s="893"/>
      <c r="DY109" s="893"/>
      <c r="DZ109" s="895"/>
    </row>
    <row r="110" spans="1:131" s="230" customFormat="1" ht="26.25" customHeight="1" x14ac:dyDescent="0.15">
      <c r="A110" s="896" t="s">
        <v>440</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1166871</v>
      </c>
      <c r="AB110" s="900"/>
      <c r="AC110" s="900"/>
      <c r="AD110" s="900"/>
      <c r="AE110" s="901"/>
      <c r="AF110" s="902">
        <v>1215914</v>
      </c>
      <c r="AG110" s="900"/>
      <c r="AH110" s="900"/>
      <c r="AI110" s="900"/>
      <c r="AJ110" s="901"/>
      <c r="AK110" s="902">
        <v>1162811</v>
      </c>
      <c r="AL110" s="900"/>
      <c r="AM110" s="900"/>
      <c r="AN110" s="900"/>
      <c r="AO110" s="901"/>
      <c r="AP110" s="903">
        <v>11.6</v>
      </c>
      <c r="AQ110" s="904"/>
      <c r="AR110" s="904"/>
      <c r="AS110" s="904"/>
      <c r="AT110" s="905"/>
      <c r="AU110" s="906" t="s">
        <v>75</v>
      </c>
      <c r="AV110" s="907"/>
      <c r="AW110" s="907"/>
      <c r="AX110" s="907"/>
      <c r="AY110" s="907"/>
      <c r="AZ110" s="929" t="s">
        <v>441</v>
      </c>
      <c r="BA110" s="897"/>
      <c r="BB110" s="897"/>
      <c r="BC110" s="897"/>
      <c r="BD110" s="897"/>
      <c r="BE110" s="897"/>
      <c r="BF110" s="897"/>
      <c r="BG110" s="897"/>
      <c r="BH110" s="897"/>
      <c r="BI110" s="897"/>
      <c r="BJ110" s="897"/>
      <c r="BK110" s="897"/>
      <c r="BL110" s="897"/>
      <c r="BM110" s="897"/>
      <c r="BN110" s="897"/>
      <c r="BO110" s="897"/>
      <c r="BP110" s="898"/>
      <c r="BQ110" s="930">
        <v>6305036</v>
      </c>
      <c r="BR110" s="931"/>
      <c r="BS110" s="931"/>
      <c r="BT110" s="931"/>
      <c r="BU110" s="931"/>
      <c r="BV110" s="931">
        <v>5560015</v>
      </c>
      <c r="BW110" s="931"/>
      <c r="BX110" s="931"/>
      <c r="BY110" s="931"/>
      <c r="BZ110" s="931"/>
      <c r="CA110" s="931">
        <v>4514677</v>
      </c>
      <c r="CB110" s="931"/>
      <c r="CC110" s="931"/>
      <c r="CD110" s="931"/>
      <c r="CE110" s="931"/>
      <c r="CF110" s="944">
        <v>45.2</v>
      </c>
      <c r="CG110" s="945"/>
      <c r="CH110" s="945"/>
      <c r="CI110" s="945"/>
      <c r="CJ110" s="945"/>
      <c r="CK110" s="946" t="s">
        <v>442</v>
      </c>
      <c r="CL110" s="947"/>
      <c r="CM110" s="929" t="s">
        <v>443</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444</v>
      </c>
      <c r="DH110" s="931"/>
      <c r="DI110" s="931"/>
      <c r="DJ110" s="931"/>
      <c r="DK110" s="931"/>
      <c r="DL110" s="931" t="s">
        <v>444</v>
      </c>
      <c r="DM110" s="931"/>
      <c r="DN110" s="931"/>
      <c r="DO110" s="931"/>
      <c r="DP110" s="931"/>
      <c r="DQ110" s="931" t="s">
        <v>445</v>
      </c>
      <c r="DR110" s="931"/>
      <c r="DS110" s="931"/>
      <c r="DT110" s="931"/>
      <c r="DU110" s="931"/>
      <c r="DV110" s="932" t="s">
        <v>444</v>
      </c>
      <c r="DW110" s="932"/>
      <c r="DX110" s="932"/>
      <c r="DY110" s="932"/>
      <c r="DZ110" s="933"/>
    </row>
    <row r="111" spans="1:131" s="230" customFormat="1" ht="26.25" customHeight="1" x14ac:dyDescent="0.15">
      <c r="A111" s="934" t="s">
        <v>446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419</v>
      </c>
      <c r="AB111" s="938"/>
      <c r="AC111" s="938"/>
      <c r="AD111" s="938"/>
      <c r="AE111" s="939"/>
      <c r="AF111" s="940" t="s">
        <v>444</v>
      </c>
      <c r="AG111" s="938"/>
      <c r="AH111" s="938"/>
      <c r="AI111" s="938"/>
      <c r="AJ111" s="939"/>
      <c r="AK111" s="940" t="s">
        <v>447</v>
      </c>
      <c r="AL111" s="938"/>
      <c r="AM111" s="938"/>
      <c r="AN111" s="938"/>
      <c r="AO111" s="939"/>
      <c r="AP111" s="941" t="s">
        <v>444</v>
      </c>
      <c r="AQ111" s="942"/>
      <c r="AR111" s="942"/>
      <c r="AS111" s="942"/>
      <c r="AT111" s="943"/>
      <c r="AU111" s="908"/>
      <c r="AV111" s="909"/>
      <c r="AW111" s="909"/>
      <c r="AX111" s="909"/>
      <c r="AY111" s="909"/>
      <c r="AZ111" s="922" t="s">
        <v>448</v>
      </c>
      <c r="BA111" s="923"/>
      <c r="BB111" s="923"/>
      <c r="BC111" s="923"/>
      <c r="BD111" s="923"/>
      <c r="BE111" s="923"/>
      <c r="BF111" s="923"/>
      <c r="BG111" s="923"/>
      <c r="BH111" s="923"/>
      <c r="BI111" s="923"/>
      <c r="BJ111" s="923"/>
      <c r="BK111" s="923"/>
      <c r="BL111" s="923"/>
      <c r="BM111" s="923"/>
      <c r="BN111" s="923"/>
      <c r="BO111" s="923"/>
      <c r="BP111" s="924"/>
      <c r="BQ111" s="925">
        <v>162</v>
      </c>
      <c r="BR111" s="926"/>
      <c r="BS111" s="926"/>
      <c r="BT111" s="926"/>
      <c r="BU111" s="926"/>
      <c r="BV111" s="926">
        <v>127</v>
      </c>
      <c r="BW111" s="926"/>
      <c r="BX111" s="926"/>
      <c r="BY111" s="926"/>
      <c r="BZ111" s="926"/>
      <c r="CA111" s="926">
        <v>103</v>
      </c>
      <c r="CB111" s="926"/>
      <c r="CC111" s="926"/>
      <c r="CD111" s="926"/>
      <c r="CE111" s="926"/>
      <c r="CF111" s="920">
        <v>0</v>
      </c>
      <c r="CG111" s="921"/>
      <c r="CH111" s="921"/>
      <c r="CI111" s="921"/>
      <c r="CJ111" s="921"/>
      <c r="CK111" s="948"/>
      <c r="CL111" s="949"/>
      <c r="CM111" s="922" t="s">
        <v>449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444</v>
      </c>
      <c r="DH111" s="926"/>
      <c r="DI111" s="926"/>
      <c r="DJ111" s="926"/>
      <c r="DK111" s="926"/>
      <c r="DL111" s="926" t="s">
        <v>450</v>
      </c>
      <c r="DM111" s="926"/>
      <c r="DN111" s="926"/>
      <c r="DO111" s="926"/>
      <c r="DP111" s="926"/>
      <c r="DQ111" s="926" t="s">
        <v>419</v>
      </c>
      <c r="DR111" s="926"/>
      <c r="DS111" s="926"/>
      <c r="DT111" s="926"/>
      <c r="DU111" s="926"/>
      <c r="DV111" s="927" t="s">
        <v>419</v>
      </c>
      <c r="DW111" s="927"/>
      <c r="DX111" s="927"/>
      <c r="DY111" s="927"/>
      <c r="DZ111" s="928"/>
    </row>
    <row r="112" spans="1:131" s="230" customFormat="1" ht="26.25" customHeight="1" x14ac:dyDescent="0.15">
      <c r="A112" s="952" t="s">
        <v>451</v>
      </c>
      <c r="B112" s="953"/>
      <c r="C112" s="923" t="s">
        <v>452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419</v>
      </c>
      <c r="AB112" s="959"/>
      <c r="AC112" s="959"/>
      <c r="AD112" s="959"/>
      <c r="AE112" s="960"/>
      <c r="AF112" s="961" t="s">
        <v>444</v>
      </c>
      <c r="AG112" s="959"/>
      <c r="AH112" s="959"/>
      <c r="AI112" s="959"/>
      <c r="AJ112" s="960"/>
      <c r="AK112" s="961" t="s">
        <v>419</v>
      </c>
      <c r="AL112" s="959"/>
      <c r="AM112" s="959"/>
      <c r="AN112" s="959"/>
      <c r="AO112" s="960"/>
      <c r="AP112" s="962" t="s">
        <v>453</v>
      </c>
      <c r="AQ112" s="963"/>
      <c r="AR112" s="963"/>
      <c r="AS112" s="963"/>
      <c r="AT112" s="964"/>
      <c r="AU112" s="908"/>
      <c r="AV112" s="909"/>
      <c r="AW112" s="909"/>
      <c r="AX112" s="909"/>
      <c r="AY112" s="909"/>
      <c r="AZ112" s="922" t="s">
        <v>454</v>
      </c>
      <c r="BA112" s="923"/>
      <c r="BB112" s="923"/>
      <c r="BC112" s="923"/>
      <c r="BD112" s="923"/>
      <c r="BE112" s="923"/>
      <c r="BF112" s="923"/>
      <c r="BG112" s="923"/>
      <c r="BH112" s="923"/>
      <c r="BI112" s="923"/>
      <c r="BJ112" s="923"/>
      <c r="BK112" s="923"/>
      <c r="BL112" s="923"/>
      <c r="BM112" s="923"/>
      <c r="BN112" s="923"/>
      <c r="BO112" s="923"/>
      <c r="BP112" s="924"/>
      <c r="BQ112" s="925">
        <v>10453127</v>
      </c>
      <c r="BR112" s="926"/>
      <c r="BS112" s="926"/>
      <c r="BT112" s="926"/>
      <c r="BU112" s="926"/>
      <c r="BV112" s="926">
        <v>8478979</v>
      </c>
      <c r="BW112" s="926"/>
      <c r="BX112" s="926"/>
      <c r="BY112" s="926"/>
      <c r="BZ112" s="926"/>
      <c r="CA112" s="926">
        <v>6217906</v>
      </c>
      <c r="CB112" s="926"/>
      <c r="CC112" s="926"/>
      <c r="CD112" s="926"/>
      <c r="CE112" s="926"/>
      <c r="CF112" s="920">
        <v>62.3</v>
      </c>
      <c r="CG112" s="921"/>
      <c r="CH112" s="921"/>
      <c r="CI112" s="921"/>
      <c r="CJ112" s="921"/>
      <c r="CK112" s="948"/>
      <c r="CL112" s="949"/>
      <c r="CM112" s="922" t="s">
        <v>455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456</v>
      </c>
      <c r="DH112" s="926"/>
      <c r="DI112" s="926"/>
      <c r="DJ112" s="926"/>
      <c r="DK112" s="926"/>
      <c r="DL112" s="926" t="s">
        <v>419</v>
      </c>
      <c r="DM112" s="926"/>
      <c r="DN112" s="926"/>
      <c r="DO112" s="926"/>
      <c r="DP112" s="926"/>
      <c r="DQ112" s="926" t="s">
        <v>419</v>
      </c>
      <c r="DR112" s="926"/>
      <c r="DS112" s="926"/>
      <c r="DT112" s="926"/>
      <c r="DU112" s="926"/>
      <c r="DV112" s="927" t="s">
        <v>450</v>
      </c>
      <c r="DW112" s="927"/>
      <c r="DX112" s="927"/>
      <c r="DY112" s="927"/>
      <c r="DZ112" s="928"/>
    </row>
    <row r="113" spans="1:130" s="230" customFormat="1" ht="26.25" customHeight="1" x14ac:dyDescent="0.15">
      <c r="A113" s="954"/>
      <c r="B113" s="955"/>
      <c r="C113" s="923" t="s">
        <v>457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318227</v>
      </c>
      <c r="AB113" s="938"/>
      <c r="AC113" s="938"/>
      <c r="AD113" s="938"/>
      <c r="AE113" s="939"/>
      <c r="AF113" s="940">
        <v>342849</v>
      </c>
      <c r="AG113" s="938"/>
      <c r="AH113" s="938"/>
      <c r="AI113" s="938"/>
      <c r="AJ113" s="939"/>
      <c r="AK113" s="940">
        <v>356442</v>
      </c>
      <c r="AL113" s="938"/>
      <c r="AM113" s="938"/>
      <c r="AN113" s="938"/>
      <c r="AO113" s="939"/>
      <c r="AP113" s="941">
        <v>3.6</v>
      </c>
      <c r="AQ113" s="942"/>
      <c r="AR113" s="942"/>
      <c r="AS113" s="942"/>
      <c r="AT113" s="943"/>
      <c r="AU113" s="908"/>
      <c r="AV113" s="909"/>
      <c r="AW113" s="909"/>
      <c r="AX113" s="909"/>
      <c r="AY113" s="909"/>
      <c r="AZ113" s="922" t="s">
        <v>458</v>
      </c>
      <c r="BA113" s="923"/>
      <c r="BB113" s="923"/>
      <c r="BC113" s="923"/>
      <c r="BD113" s="923"/>
      <c r="BE113" s="923"/>
      <c r="BF113" s="923"/>
      <c r="BG113" s="923"/>
      <c r="BH113" s="923"/>
      <c r="BI113" s="923"/>
      <c r="BJ113" s="923"/>
      <c r="BK113" s="923"/>
      <c r="BL113" s="923"/>
      <c r="BM113" s="923"/>
      <c r="BN113" s="923"/>
      <c r="BO113" s="923"/>
      <c r="BP113" s="924"/>
      <c r="BQ113" s="925">
        <v>1385535</v>
      </c>
      <c r="BR113" s="926"/>
      <c r="BS113" s="926"/>
      <c r="BT113" s="926"/>
      <c r="BU113" s="926"/>
      <c r="BV113" s="926">
        <v>1214427</v>
      </c>
      <c r="BW113" s="926"/>
      <c r="BX113" s="926"/>
      <c r="BY113" s="926"/>
      <c r="BZ113" s="926"/>
      <c r="CA113" s="926">
        <v>1043031</v>
      </c>
      <c r="CB113" s="926"/>
      <c r="CC113" s="926"/>
      <c r="CD113" s="926"/>
      <c r="CE113" s="926"/>
      <c r="CF113" s="920">
        <v>10.4</v>
      </c>
      <c r="CG113" s="921"/>
      <c r="CH113" s="921"/>
      <c r="CI113" s="921"/>
      <c r="CJ113" s="921"/>
      <c r="CK113" s="948"/>
      <c r="CL113" s="949"/>
      <c r="CM113" s="922" t="s">
        <v>459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444</v>
      </c>
      <c r="DH113" s="959"/>
      <c r="DI113" s="959"/>
      <c r="DJ113" s="959"/>
      <c r="DK113" s="960"/>
      <c r="DL113" s="961" t="s">
        <v>450</v>
      </c>
      <c r="DM113" s="959"/>
      <c r="DN113" s="959"/>
      <c r="DO113" s="959"/>
      <c r="DP113" s="960"/>
      <c r="DQ113" s="961" t="s">
        <v>456</v>
      </c>
      <c r="DR113" s="959"/>
      <c r="DS113" s="959"/>
      <c r="DT113" s="959"/>
      <c r="DU113" s="960"/>
      <c r="DV113" s="962" t="s">
        <v>444</v>
      </c>
      <c r="DW113" s="963"/>
      <c r="DX113" s="963"/>
      <c r="DY113" s="963"/>
      <c r="DZ113" s="964"/>
    </row>
    <row r="114" spans="1:130" s="230" customFormat="1" ht="26.25" customHeight="1" x14ac:dyDescent="0.15">
      <c r="A114" s="954"/>
      <c r="B114" s="955"/>
      <c r="C114" s="923" t="s">
        <v>460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267273</v>
      </c>
      <c r="AB114" s="959"/>
      <c r="AC114" s="959"/>
      <c r="AD114" s="959"/>
      <c r="AE114" s="960"/>
      <c r="AF114" s="961">
        <v>272437</v>
      </c>
      <c r="AG114" s="959"/>
      <c r="AH114" s="959"/>
      <c r="AI114" s="959"/>
      <c r="AJ114" s="960"/>
      <c r="AK114" s="961">
        <v>258865</v>
      </c>
      <c r="AL114" s="959"/>
      <c r="AM114" s="959"/>
      <c r="AN114" s="959"/>
      <c r="AO114" s="960"/>
      <c r="AP114" s="962">
        <v>2.6</v>
      </c>
      <c r="AQ114" s="963"/>
      <c r="AR114" s="963"/>
      <c r="AS114" s="963"/>
      <c r="AT114" s="964"/>
      <c r="AU114" s="908"/>
      <c r="AV114" s="909"/>
      <c r="AW114" s="909"/>
      <c r="AX114" s="909"/>
      <c r="AY114" s="909"/>
      <c r="AZ114" s="922" t="s">
        <v>461</v>
      </c>
      <c r="BA114" s="923"/>
      <c r="BB114" s="923"/>
      <c r="BC114" s="923"/>
      <c r="BD114" s="923"/>
      <c r="BE114" s="923"/>
      <c r="BF114" s="923"/>
      <c r="BG114" s="923"/>
      <c r="BH114" s="923"/>
      <c r="BI114" s="923"/>
      <c r="BJ114" s="923"/>
      <c r="BK114" s="923"/>
      <c r="BL114" s="923"/>
      <c r="BM114" s="923"/>
      <c r="BN114" s="923"/>
      <c r="BO114" s="923"/>
      <c r="BP114" s="924"/>
      <c r="BQ114" s="925">
        <v>192053</v>
      </c>
      <c r="BR114" s="926"/>
      <c r="BS114" s="926"/>
      <c r="BT114" s="926"/>
      <c r="BU114" s="926"/>
      <c r="BV114" s="926">
        <v>124665</v>
      </c>
      <c r="BW114" s="926"/>
      <c r="BX114" s="926"/>
      <c r="BY114" s="926"/>
      <c r="BZ114" s="926"/>
      <c r="CA114" s="926">
        <v>128745</v>
      </c>
      <c r="CB114" s="926"/>
      <c r="CC114" s="926"/>
      <c r="CD114" s="926"/>
      <c r="CE114" s="926"/>
      <c r="CF114" s="920">
        <v>1.3</v>
      </c>
      <c r="CG114" s="921"/>
      <c r="CH114" s="921"/>
      <c r="CI114" s="921"/>
      <c r="CJ114" s="921"/>
      <c r="CK114" s="948"/>
      <c r="CL114" s="949"/>
      <c r="CM114" s="922" t="s">
        <v>462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463</v>
      </c>
      <c r="DH114" s="959"/>
      <c r="DI114" s="959"/>
      <c r="DJ114" s="959"/>
      <c r="DK114" s="960"/>
      <c r="DL114" s="961" t="s">
        <v>419</v>
      </c>
      <c r="DM114" s="959"/>
      <c r="DN114" s="959"/>
      <c r="DO114" s="959"/>
      <c r="DP114" s="960"/>
      <c r="DQ114" s="961" t="s">
        <v>444</v>
      </c>
      <c r="DR114" s="959"/>
      <c r="DS114" s="959"/>
      <c r="DT114" s="959"/>
      <c r="DU114" s="960"/>
      <c r="DV114" s="962" t="s">
        <v>456</v>
      </c>
      <c r="DW114" s="963"/>
      <c r="DX114" s="963"/>
      <c r="DY114" s="963"/>
      <c r="DZ114" s="964"/>
    </row>
    <row r="115" spans="1:130" s="230" customFormat="1" ht="26.25" customHeight="1" x14ac:dyDescent="0.15">
      <c r="A115" s="954"/>
      <c r="B115" s="955"/>
      <c r="C115" s="923" t="s">
        <v>464</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456</v>
      </c>
      <c r="AB115" s="938"/>
      <c r="AC115" s="938"/>
      <c r="AD115" s="938"/>
      <c r="AE115" s="939"/>
      <c r="AF115" s="940" t="s">
        <v>419</v>
      </c>
      <c r="AG115" s="938"/>
      <c r="AH115" s="938"/>
      <c r="AI115" s="938"/>
      <c r="AJ115" s="939"/>
      <c r="AK115" s="940" t="s">
        <v>419</v>
      </c>
      <c r="AL115" s="938"/>
      <c r="AM115" s="938"/>
      <c r="AN115" s="938"/>
      <c r="AO115" s="939"/>
      <c r="AP115" s="941" t="s">
        <v>445</v>
      </c>
      <c r="AQ115" s="942"/>
      <c r="AR115" s="942"/>
      <c r="AS115" s="942"/>
      <c r="AT115" s="943"/>
      <c r="AU115" s="908"/>
      <c r="AV115" s="909"/>
      <c r="AW115" s="909"/>
      <c r="AX115" s="909"/>
      <c r="AY115" s="909"/>
      <c r="AZ115" s="922" t="s">
        <v>465</v>
      </c>
      <c r="BA115" s="923"/>
      <c r="BB115" s="923"/>
      <c r="BC115" s="923"/>
      <c r="BD115" s="923"/>
      <c r="BE115" s="923"/>
      <c r="BF115" s="923"/>
      <c r="BG115" s="923"/>
      <c r="BH115" s="923"/>
      <c r="BI115" s="923"/>
      <c r="BJ115" s="923"/>
      <c r="BK115" s="923"/>
      <c r="BL115" s="923"/>
      <c r="BM115" s="923"/>
      <c r="BN115" s="923"/>
      <c r="BO115" s="923"/>
      <c r="BP115" s="924"/>
      <c r="BQ115" s="925" t="s">
        <v>450</v>
      </c>
      <c r="BR115" s="926"/>
      <c r="BS115" s="926"/>
      <c r="BT115" s="926"/>
      <c r="BU115" s="926"/>
      <c r="BV115" s="926" t="s">
        <v>453</v>
      </c>
      <c r="BW115" s="926"/>
      <c r="BX115" s="926"/>
      <c r="BY115" s="926"/>
      <c r="BZ115" s="926"/>
      <c r="CA115" s="926" t="s">
        <v>453</v>
      </c>
      <c r="CB115" s="926"/>
      <c r="CC115" s="926"/>
      <c r="CD115" s="926"/>
      <c r="CE115" s="926"/>
      <c r="CF115" s="920" t="s">
        <v>456</v>
      </c>
      <c r="CG115" s="921"/>
      <c r="CH115" s="921"/>
      <c r="CI115" s="921"/>
      <c r="CJ115" s="921"/>
      <c r="CK115" s="948"/>
      <c r="CL115" s="949"/>
      <c r="CM115" s="922" t="s">
        <v>466</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445</v>
      </c>
      <c r="DH115" s="959"/>
      <c r="DI115" s="959"/>
      <c r="DJ115" s="959"/>
      <c r="DK115" s="960"/>
      <c r="DL115" s="961" t="s">
        <v>445</v>
      </c>
      <c r="DM115" s="959"/>
      <c r="DN115" s="959"/>
      <c r="DO115" s="959"/>
      <c r="DP115" s="960"/>
      <c r="DQ115" s="961" t="s">
        <v>450</v>
      </c>
      <c r="DR115" s="959"/>
      <c r="DS115" s="959"/>
      <c r="DT115" s="959"/>
      <c r="DU115" s="960"/>
      <c r="DV115" s="962" t="s">
        <v>453</v>
      </c>
      <c r="DW115" s="963"/>
      <c r="DX115" s="963"/>
      <c r="DY115" s="963"/>
      <c r="DZ115" s="964"/>
    </row>
    <row r="116" spans="1:130" s="230" customFormat="1" ht="26.25" customHeight="1" x14ac:dyDescent="0.15">
      <c r="A116" s="956"/>
      <c r="B116" s="957"/>
      <c r="C116" s="965" t="s">
        <v>467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444</v>
      </c>
      <c r="AB116" s="959"/>
      <c r="AC116" s="959"/>
      <c r="AD116" s="959"/>
      <c r="AE116" s="960"/>
      <c r="AF116" s="961" t="s">
        <v>445</v>
      </c>
      <c r="AG116" s="959"/>
      <c r="AH116" s="959"/>
      <c r="AI116" s="959"/>
      <c r="AJ116" s="960"/>
      <c r="AK116" s="961" t="s">
        <v>463</v>
      </c>
      <c r="AL116" s="959"/>
      <c r="AM116" s="959"/>
      <c r="AN116" s="959"/>
      <c r="AO116" s="960"/>
      <c r="AP116" s="962" t="s">
        <v>445</v>
      </c>
      <c r="AQ116" s="963"/>
      <c r="AR116" s="963"/>
      <c r="AS116" s="963"/>
      <c r="AT116" s="964"/>
      <c r="AU116" s="908"/>
      <c r="AV116" s="909"/>
      <c r="AW116" s="909"/>
      <c r="AX116" s="909"/>
      <c r="AY116" s="909"/>
      <c r="AZ116" s="967" t="s">
        <v>468</v>
      </c>
      <c r="BA116" s="968"/>
      <c r="BB116" s="968"/>
      <c r="BC116" s="968"/>
      <c r="BD116" s="968"/>
      <c r="BE116" s="968"/>
      <c r="BF116" s="968"/>
      <c r="BG116" s="968"/>
      <c r="BH116" s="968"/>
      <c r="BI116" s="968"/>
      <c r="BJ116" s="968"/>
      <c r="BK116" s="968"/>
      <c r="BL116" s="968"/>
      <c r="BM116" s="968"/>
      <c r="BN116" s="968"/>
      <c r="BO116" s="968"/>
      <c r="BP116" s="969"/>
      <c r="BQ116" s="925" t="s">
        <v>444</v>
      </c>
      <c r="BR116" s="926"/>
      <c r="BS116" s="926"/>
      <c r="BT116" s="926"/>
      <c r="BU116" s="926"/>
      <c r="BV116" s="926" t="s">
        <v>453</v>
      </c>
      <c r="BW116" s="926"/>
      <c r="BX116" s="926"/>
      <c r="BY116" s="926"/>
      <c r="BZ116" s="926"/>
      <c r="CA116" s="926" t="s">
        <v>419</v>
      </c>
      <c r="CB116" s="926"/>
      <c r="CC116" s="926"/>
      <c r="CD116" s="926"/>
      <c r="CE116" s="926"/>
      <c r="CF116" s="920" t="s">
        <v>419</v>
      </c>
      <c r="CG116" s="921"/>
      <c r="CH116" s="921"/>
      <c r="CI116" s="921"/>
      <c r="CJ116" s="921"/>
      <c r="CK116" s="948"/>
      <c r="CL116" s="949"/>
      <c r="CM116" s="922" t="s">
        <v>469</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419</v>
      </c>
      <c r="DH116" s="959"/>
      <c r="DI116" s="959"/>
      <c r="DJ116" s="959"/>
      <c r="DK116" s="960"/>
      <c r="DL116" s="961" t="s">
        <v>445</v>
      </c>
      <c r="DM116" s="959"/>
      <c r="DN116" s="959"/>
      <c r="DO116" s="959"/>
      <c r="DP116" s="960"/>
      <c r="DQ116" s="961" t="s">
        <v>463</v>
      </c>
      <c r="DR116" s="959"/>
      <c r="DS116" s="959"/>
      <c r="DT116" s="959"/>
      <c r="DU116" s="960"/>
      <c r="DV116" s="962" t="s">
        <v>419</v>
      </c>
      <c r="DW116" s="963"/>
      <c r="DX116" s="963"/>
      <c r="DY116" s="963"/>
      <c r="DZ116" s="964"/>
    </row>
    <row r="117" spans="1:130" s="230" customFormat="1" ht="26.25" customHeight="1" x14ac:dyDescent="0.15">
      <c r="A117" s="912" t="s">
        <v>192</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470</v>
      </c>
      <c r="Z117" s="894"/>
      <c r="AA117" s="978">
        <v>1752371</v>
      </c>
      <c r="AB117" s="979"/>
      <c r="AC117" s="979"/>
      <c r="AD117" s="979"/>
      <c r="AE117" s="980"/>
      <c r="AF117" s="981">
        <v>1831200</v>
      </c>
      <c r="AG117" s="979"/>
      <c r="AH117" s="979"/>
      <c r="AI117" s="979"/>
      <c r="AJ117" s="980"/>
      <c r="AK117" s="981">
        <v>1778118</v>
      </c>
      <c r="AL117" s="979"/>
      <c r="AM117" s="979"/>
      <c r="AN117" s="979"/>
      <c r="AO117" s="980"/>
      <c r="AP117" s="982"/>
      <c r="AQ117" s="983"/>
      <c r="AR117" s="983"/>
      <c r="AS117" s="983"/>
      <c r="AT117" s="984"/>
      <c r="AU117" s="908"/>
      <c r="AV117" s="909"/>
      <c r="AW117" s="909"/>
      <c r="AX117" s="909"/>
      <c r="AY117" s="909"/>
      <c r="AZ117" s="974" t="s">
        <v>471</v>
      </c>
      <c r="BA117" s="975"/>
      <c r="BB117" s="975"/>
      <c r="BC117" s="975"/>
      <c r="BD117" s="975"/>
      <c r="BE117" s="975"/>
      <c r="BF117" s="975"/>
      <c r="BG117" s="975"/>
      <c r="BH117" s="975"/>
      <c r="BI117" s="975"/>
      <c r="BJ117" s="975"/>
      <c r="BK117" s="975"/>
      <c r="BL117" s="975"/>
      <c r="BM117" s="975"/>
      <c r="BN117" s="975"/>
      <c r="BO117" s="975"/>
      <c r="BP117" s="976"/>
      <c r="BQ117" s="925" t="s">
        <v>456</v>
      </c>
      <c r="BR117" s="926"/>
      <c r="BS117" s="926"/>
      <c r="BT117" s="926"/>
      <c r="BU117" s="926"/>
      <c r="BV117" s="926" t="s">
        <v>450</v>
      </c>
      <c r="BW117" s="926"/>
      <c r="BX117" s="926"/>
      <c r="BY117" s="926"/>
      <c r="BZ117" s="926"/>
      <c r="CA117" s="926" t="s">
        <v>456</v>
      </c>
      <c r="CB117" s="926"/>
      <c r="CC117" s="926"/>
      <c r="CD117" s="926"/>
      <c r="CE117" s="926"/>
      <c r="CF117" s="920" t="s">
        <v>419</v>
      </c>
      <c r="CG117" s="921"/>
      <c r="CH117" s="921"/>
      <c r="CI117" s="921"/>
      <c r="CJ117" s="921"/>
      <c r="CK117" s="948"/>
      <c r="CL117" s="949"/>
      <c r="CM117" s="922" t="s">
        <v>472</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419</v>
      </c>
      <c r="DH117" s="959"/>
      <c r="DI117" s="959"/>
      <c r="DJ117" s="959"/>
      <c r="DK117" s="960"/>
      <c r="DL117" s="961" t="s">
        <v>450</v>
      </c>
      <c r="DM117" s="959"/>
      <c r="DN117" s="959"/>
      <c r="DO117" s="959"/>
      <c r="DP117" s="960"/>
      <c r="DQ117" s="961" t="s">
        <v>450</v>
      </c>
      <c r="DR117" s="959"/>
      <c r="DS117" s="959"/>
      <c r="DT117" s="959"/>
      <c r="DU117" s="960"/>
      <c r="DV117" s="962" t="s">
        <v>419</v>
      </c>
      <c r="DW117" s="963"/>
      <c r="DX117" s="963"/>
      <c r="DY117" s="963"/>
      <c r="DZ117" s="964"/>
    </row>
    <row r="118" spans="1:130" s="230" customFormat="1" ht="26.25" customHeight="1" x14ac:dyDescent="0.15">
      <c r="A118" s="912" t="s">
        <v>439</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436</v>
      </c>
      <c r="AB118" s="893"/>
      <c r="AC118" s="893"/>
      <c r="AD118" s="893"/>
      <c r="AE118" s="894"/>
      <c r="AF118" s="892" t="s">
        <v>437</v>
      </c>
      <c r="AG118" s="893"/>
      <c r="AH118" s="893"/>
      <c r="AI118" s="893"/>
      <c r="AJ118" s="894"/>
      <c r="AK118" s="892" t="s">
        <v>315</v>
      </c>
      <c r="AL118" s="893"/>
      <c r="AM118" s="893"/>
      <c r="AN118" s="893"/>
      <c r="AO118" s="894"/>
      <c r="AP118" s="970" t="s">
        <v>438</v>
      </c>
      <c r="AQ118" s="971"/>
      <c r="AR118" s="971"/>
      <c r="AS118" s="971"/>
      <c r="AT118" s="972"/>
      <c r="AU118" s="908"/>
      <c r="AV118" s="909"/>
      <c r="AW118" s="909"/>
      <c r="AX118" s="909"/>
      <c r="AY118" s="909"/>
      <c r="AZ118" s="973" t="s">
        <v>473</v>
      </c>
      <c r="BA118" s="965"/>
      <c r="BB118" s="965"/>
      <c r="BC118" s="965"/>
      <c r="BD118" s="965"/>
      <c r="BE118" s="965"/>
      <c r="BF118" s="965"/>
      <c r="BG118" s="965"/>
      <c r="BH118" s="965"/>
      <c r="BI118" s="965"/>
      <c r="BJ118" s="965"/>
      <c r="BK118" s="965"/>
      <c r="BL118" s="965"/>
      <c r="BM118" s="965"/>
      <c r="BN118" s="965"/>
      <c r="BO118" s="965"/>
      <c r="BP118" s="966"/>
      <c r="BQ118" s="999" t="s">
        <v>463</v>
      </c>
      <c r="BR118" s="1000"/>
      <c r="BS118" s="1000"/>
      <c r="BT118" s="1000"/>
      <c r="BU118" s="1000"/>
      <c r="BV118" s="1000" t="s">
        <v>444</v>
      </c>
      <c r="BW118" s="1000"/>
      <c r="BX118" s="1000"/>
      <c r="BY118" s="1000"/>
      <c r="BZ118" s="1000"/>
      <c r="CA118" s="1000" t="s">
        <v>419</v>
      </c>
      <c r="CB118" s="1000"/>
      <c r="CC118" s="1000"/>
      <c r="CD118" s="1000"/>
      <c r="CE118" s="1000"/>
      <c r="CF118" s="920" t="s">
        <v>419</v>
      </c>
      <c r="CG118" s="921"/>
      <c r="CH118" s="921"/>
      <c r="CI118" s="921"/>
      <c r="CJ118" s="921"/>
      <c r="CK118" s="948"/>
      <c r="CL118" s="949"/>
      <c r="CM118" s="922" t="s">
        <v>474</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419</v>
      </c>
      <c r="DH118" s="959"/>
      <c r="DI118" s="959"/>
      <c r="DJ118" s="959"/>
      <c r="DK118" s="960"/>
      <c r="DL118" s="961" t="s">
        <v>419</v>
      </c>
      <c r="DM118" s="959"/>
      <c r="DN118" s="959"/>
      <c r="DO118" s="959"/>
      <c r="DP118" s="960"/>
      <c r="DQ118" s="961" t="s">
        <v>419</v>
      </c>
      <c r="DR118" s="959"/>
      <c r="DS118" s="959"/>
      <c r="DT118" s="959"/>
      <c r="DU118" s="960"/>
      <c r="DV118" s="962" t="s">
        <v>419</v>
      </c>
      <c r="DW118" s="963"/>
      <c r="DX118" s="963"/>
      <c r="DY118" s="963"/>
      <c r="DZ118" s="964"/>
    </row>
    <row r="119" spans="1:130" s="230" customFormat="1" ht="26.25" customHeight="1" x14ac:dyDescent="0.15">
      <c r="A119" s="1062" t="s">
        <v>442</v>
      </c>
      <c r="B119" s="947"/>
      <c r="C119" s="929" t="s">
        <v>443</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419</v>
      </c>
      <c r="AB119" s="900"/>
      <c r="AC119" s="900"/>
      <c r="AD119" s="900"/>
      <c r="AE119" s="901"/>
      <c r="AF119" s="902" t="s">
        <v>419</v>
      </c>
      <c r="AG119" s="900"/>
      <c r="AH119" s="900"/>
      <c r="AI119" s="900"/>
      <c r="AJ119" s="901"/>
      <c r="AK119" s="902" t="s">
        <v>419</v>
      </c>
      <c r="AL119" s="900"/>
      <c r="AM119" s="900"/>
      <c r="AN119" s="900"/>
      <c r="AO119" s="901"/>
      <c r="AP119" s="903" t="s">
        <v>463</v>
      </c>
      <c r="AQ119" s="904"/>
      <c r="AR119" s="904"/>
      <c r="AS119" s="904"/>
      <c r="AT119" s="905"/>
      <c r="AU119" s="910"/>
      <c r="AV119" s="911"/>
      <c r="AW119" s="911"/>
      <c r="AX119" s="911"/>
      <c r="AY119" s="911"/>
      <c r="AZ119" s="251" t="s">
        <v>192</v>
      </c>
      <c r="BA119" s="251"/>
      <c r="BB119" s="251"/>
      <c r="BC119" s="251"/>
      <c r="BD119" s="251"/>
      <c r="BE119" s="251"/>
      <c r="BF119" s="251"/>
      <c r="BG119" s="251"/>
      <c r="BH119" s="251"/>
      <c r="BI119" s="251"/>
      <c r="BJ119" s="251"/>
      <c r="BK119" s="251"/>
      <c r="BL119" s="251"/>
      <c r="BM119" s="251"/>
      <c r="BN119" s="251"/>
      <c r="BO119" s="977" t="s">
        <v>475</v>
      </c>
      <c r="BP119" s="1005"/>
      <c r="BQ119" s="999">
        <v>18335913</v>
      </c>
      <c r="BR119" s="1000"/>
      <c r="BS119" s="1000"/>
      <c r="BT119" s="1000"/>
      <c r="BU119" s="1000"/>
      <c r="BV119" s="1000">
        <v>15378213</v>
      </c>
      <c r="BW119" s="1000"/>
      <c r="BX119" s="1000"/>
      <c r="BY119" s="1000"/>
      <c r="BZ119" s="1000"/>
      <c r="CA119" s="1000">
        <v>11904462</v>
      </c>
      <c r="CB119" s="1000"/>
      <c r="CC119" s="1000"/>
      <c r="CD119" s="1000"/>
      <c r="CE119" s="1000"/>
      <c r="CF119" s="1001"/>
      <c r="CG119" s="1002"/>
      <c r="CH119" s="1002"/>
      <c r="CI119" s="1002"/>
      <c r="CJ119" s="1003"/>
      <c r="CK119" s="950"/>
      <c r="CL119" s="951"/>
      <c r="CM119" s="973" t="s">
        <v>476</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162</v>
      </c>
      <c r="DH119" s="986"/>
      <c r="DI119" s="986"/>
      <c r="DJ119" s="986"/>
      <c r="DK119" s="987"/>
      <c r="DL119" s="985">
        <v>127</v>
      </c>
      <c r="DM119" s="986"/>
      <c r="DN119" s="986"/>
      <c r="DO119" s="986"/>
      <c r="DP119" s="987"/>
      <c r="DQ119" s="985">
        <v>103</v>
      </c>
      <c r="DR119" s="986"/>
      <c r="DS119" s="986"/>
      <c r="DT119" s="986"/>
      <c r="DU119" s="987"/>
      <c r="DV119" s="988">
        <v>0</v>
      </c>
      <c r="DW119" s="989"/>
      <c r="DX119" s="989"/>
      <c r="DY119" s="989"/>
      <c r="DZ119" s="990"/>
    </row>
    <row r="120" spans="1:130" s="230" customFormat="1" ht="26.25" customHeight="1" x14ac:dyDescent="0.15">
      <c r="A120" s="1063"/>
      <c r="B120" s="949"/>
      <c r="C120" s="922" t="s">
        <v>449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419</v>
      </c>
      <c r="AB120" s="959"/>
      <c r="AC120" s="959"/>
      <c r="AD120" s="959"/>
      <c r="AE120" s="960"/>
      <c r="AF120" s="961" t="s">
        <v>463</v>
      </c>
      <c r="AG120" s="959"/>
      <c r="AH120" s="959"/>
      <c r="AI120" s="959"/>
      <c r="AJ120" s="960"/>
      <c r="AK120" s="961" t="s">
        <v>463</v>
      </c>
      <c r="AL120" s="959"/>
      <c r="AM120" s="959"/>
      <c r="AN120" s="959"/>
      <c r="AO120" s="960"/>
      <c r="AP120" s="962" t="s">
        <v>456</v>
      </c>
      <c r="AQ120" s="963"/>
      <c r="AR120" s="963"/>
      <c r="AS120" s="963"/>
      <c r="AT120" s="964"/>
      <c r="AU120" s="991" t="s">
        <v>477</v>
      </c>
      <c r="AV120" s="992"/>
      <c r="AW120" s="992"/>
      <c r="AX120" s="992"/>
      <c r="AY120" s="993"/>
      <c r="AZ120" s="929" t="s">
        <v>478</v>
      </c>
      <c r="BA120" s="897"/>
      <c r="BB120" s="897"/>
      <c r="BC120" s="897"/>
      <c r="BD120" s="897"/>
      <c r="BE120" s="897"/>
      <c r="BF120" s="897"/>
      <c r="BG120" s="897"/>
      <c r="BH120" s="897"/>
      <c r="BI120" s="897"/>
      <c r="BJ120" s="897"/>
      <c r="BK120" s="897"/>
      <c r="BL120" s="897"/>
      <c r="BM120" s="897"/>
      <c r="BN120" s="897"/>
      <c r="BO120" s="897"/>
      <c r="BP120" s="898"/>
      <c r="BQ120" s="930">
        <v>7336647</v>
      </c>
      <c r="BR120" s="931"/>
      <c r="BS120" s="931"/>
      <c r="BT120" s="931"/>
      <c r="BU120" s="931"/>
      <c r="BV120" s="931">
        <v>8882746</v>
      </c>
      <c r="BW120" s="931"/>
      <c r="BX120" s="931"/>
      <c r="BY120" s="931"/>
      <c r="BZ120" s="931"/>
      <c r="CA120" s="931">
        <v>9511155</v>
      </c>
      <c r="CB120" s="931"/>
      <c r="CC120" s="931"/>
      <c r="CD120" s="931"/>
      <c r="CE120" s="931"/>
      <c r="CF120" s="944">
        <v>95.3</v>
      </c>
      <c r="CG120" s="945"/>
      <c r="CH120" s="945"/>
      <c r="CI120" s="945"/>
      <c r="CJ120" s="945"/>
      <c r="CK120" s="1006" t="s">
        <v>479</v>
      </c>
      <c r="CL120" s="1007"/>
      <c r="CM120" s="1007"/>
      <c r="CN120" s="1007"/>
      <c r="CO120" s="1008"/>
      <c r="CP120" s="1014" t="s">
        <v>480</v>
      </c>
      <c r="CQ120" s="1015"/>
      <c r="CR120" s="1015"/>
      <c r="CS120" s="1015"/>
      <c r="CT120" s="1015"/>
      <c r="CU120" s="1015"/>
      <c r="CV120" s="1015"/>
      <c r="CW120" s="1015"/>
      <c r="CX120" s="1015"/>
      <c r="CY120" s="1015"/>
      <c r="CZ120" s="1015"/>
      <c r="DA120" s="1015"/>
      <c r="DB120" s="1015"/>
      <c r="DC120" s="1015"/>
      <c r="DD120" s="1015"/>
      <c r="DE120" s="1015"/>
      <c r="DF120" s="1016"/>
      <c r="DG120" s="930">
        <v>10451974</v>
      </c>
      <c r="DH120" s="931"/>
      <c r="DI120" s="931"/>
      <c r="DJ120" s="931"/>
      <c r="DK120" s="931"/>
      <c r="DL120" s="931">
        <v>8478321</v>
      </c>
      <c r="DM120" s="931"/>
      <c r="DN120" s="931"/>
      <c r="DO120" s="931"/>
      <c r="DP120" s="931"/>
      <c r="DQ120" s="931">
        <v>6217475</v>
      </c>
      <c r="DR120" s="931"/>
      <c r="DS120" s="931"/>
      <c r="DT120" s="931"/>
      <c r="DU120" s="931"/>
      <c r="DV120" s="932">
        <v>62.3</v>
      </c>
      <c r="DW120" s="932"/>
      <c r="DX120" s="932"/>
      <c r="DY120" s="932"/>
      <c r="DZ120" s="933"/>
    </row>
    <row r="121" spans="1:130" s="230" customFormat="1" ht="26.25" customHeight="1" x14ac:dyDescent="0.15">
      <c r="A121" s="1063"/>
      <c r="B121" s="949"/>
      <c r="C121" s="974" t="s">
        <v>481</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419</v>
      </c>
      <c r="AB121" s="959"/>
      <c r="AC121" s="959"/>
      <c r="AD121" s="959"/>
      <c r="AE121" s="960"/>
      <c r="AF121" s="961" t="s">
        <v>419</v>
      </c>
      <c r="AG121" s="959"/>
      <c r="AH121" s="959"/>
      <c r="AI121" s="959"/>
      <c r="AJ121" s="960"/>
      <c r="AK121" s="961" t="s">
        <v>419</v>
      </c>
      <c r="AL121" s="959"/>
      <c r="AM121" s="959"/>
      <c r="AN121" s="959"/>
      <c r="AO121" s="960"/>
      <c r="AP121" s="962" t="s">
        <v>456</v>
      </c>
      <c r="AQ121" s="963"/>
      <c r="AR121" s="963"/>
      <c r="AS121" s="963"/>
      <c r="AT121" s="964"/>
      <c r="AU121" s="994"/>
      <c r="AV121" s="995"/>
      <c r="AW121" s="995"/>
      <c r="AX121" s="995"/>
      <c r="AY121" s="996"/>
      <c r="AZ121" s="922" t="s">
        <v>482</v>
      </c>
      <c r="BA121" s="923"/>
      <c r="BB121" s="923"/>
      <c r="BC121" s="923"/>
      <c r="BD121" s="923"/>
      <c r="BE121" s="923"/>
      <c r="BF121" s="923"/>
      <c r="BG121" s="923"/>
      <c r="BH121" s="923"/>
      <c r="BI121" s="923"/>
      <c r="BJ121" s="923"/>
      <c r="BK121" s="923"/>
      <c r="BL121" s="923"/>
      <c r="BM121" s="923"/>
      <c r="BN121" s="923"/>
      <c r="BO121" s="923"/>
      <c r="BP121" s="924"/>
      <c r="BQ121" s="925">
        <v>40477</v>
      </c>
      <c r="BR121" s="926"/>
      <c r="BS121" s="926"/>
      <c r="BT121" s="926"/>
      <c r="BU121" s="926"/>
      <c r="BV121" s="926">
        <v>30748</v>
      </c>
      <c r="BW121" s="926"/>
      <c r="BX121" s="926"/>
      <c r="BY121" s="926"/>
      <c r="BZ121" s="926"/>
      <c r="CA121" s="926">
        <v>21353</v>
      </c>
      <c r="CB121" s="926"/>
      <c r="CC121" s="926"/>
      <c r="CD121" s="926"/>
      <c r="CE121" s="926"/>
      <c r="CF121" s="920">
        <v>0.2</v>
      </c>
      <c r="CG121" s="921"/>
      <c r="CH121" s="921"/>
      <c r="CI121" s="921"/>
      <c r="CJ121" s="921"/>
      <c r="CK121" s="1009"/>
      <c r="CL121" s="1010"/>
      <c r="CM121" s="1010"/>
      <c r="CN121" s="1010"/>
      <c r="CO121" s="1011"/>
      <c r="CP121" s="1019" t="s">
        <v>483</v>
      </c>
      <c r="CQ121" s="1020"/>
      <c r="CR121" s="1020"/>
      <c r="CS121" s="1020"/>
      <c r="CT121" s="1020"/>
      <c r="CU121" s="1020"/>
      <c r="CV121" s="1020"/>
      <c r="CW121" s="1020"/>
      <c r="CX121" s="1020"/>
      <c r="CY121" s="1020"/>
      <c r="CZ121" s="1020"/>
      <c r="DA121" s="1020"/>
      <c r="DB121" s="1020"/>
      <c r="DC121" s="1020"/>
      <c r="DD121" s="1020"/>
      <c r="DE121" s="1020"/>
      <c r="DF121" s="1021"/>
      <c r="DG121" s="925">
        <v>1153</v>
      </c>
      <c r="DH121" s="926"/>
      <c r="DI121" s="926"/>
      <c r="DJ121" s="926"/>
      <c r="DK121" s="926"/>
      <c r="DL121" s="926">
        <v>658</v>
      </c>
      <c r="DM121" s="926"/>
      <c r="DN121" s="926"/>
      <c r="DO121" s="926"/>
      <c r="DP121" s="926"/>
      <c r="DQ121" s="926">
        <v>431</v>
      </c>
      <c r="DR121" s="926"/>
      <c r="DS121" s="926"/>
      <c r="DT121" s="926"/>
      <c r="DU121" s="926"/>
      <c r="DV121" s="927">
        <v>0</v>
      </c>
      <c r="DW121" s="927"/>
      <c r="DX121" s="927"/>
      <c r="DY121" s="927"/>
      <c r="DZ121" s="928"/>
    </row>
    <row r="122" spans="1:130" s="230" customFormat="1" ht="26.25" customHeight="1" x14ac:dyDescent="0.15">
      <c r="A122" s="1063"/>
      <c r="B122" s="949"/>
      <c r="C122" s="922" t="s">
        <v>462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419</v>
      </c>
      <c r="AB122" s="959"/>
      <c r="AC122" s="959"/>
      <c r="AD122" s="959"/>
      <c r="AE122" s="960"/>
      <c r="AF122" s="961" t="s">
        <v>456</v>
      </c>
      <c r="AG122" s="959"/>
      <c r="AH122" s="959"/>
      <c r="AI122" s="959"/>
      <c r="AJ122" s="960"/>
      <c r="AK122" s="961" t="s">
        <v>419</v>
      </c>
      <c r="AL122" s="959"/>
      <c r="AM122" s="959"/>
      <c r="AN122" s="959"/>
      <c r="AO122" s="960"/>
      <c r="AP122" s="962" t="s">
        <v>456</v>
      </c>
      <c r="AQ122" s="963"/>
      <c r="AR122" s="963"/>
      <c r="AS122" s="963"/>
      <c r="AT122" s="964"/>
      <c r="AU122" s="994"/>
      <c r="AV122" s="995"/>
      <c r="AW122" s="995"/>
      <c r="AX122" s="995"/>
      <c r="AY122" s="996"/>
      <c r="AZ122" s="973" t="s">
        <v>484</v>
      </c>
      <c r="BA122" s="965"/>
      <c r="BB122" s="965"/>
      <c r="BC122" s="965"/>
      <c r="BD122" s="965"/>
      <c r="BE122" s="965"/>
      <c r="BF122" s="965"/>
      <c r="BG122" s="965"/>
      <c r="BH122" s="965"/>
      <c r="BI122" s="965"/>
      <c r="BJ122" s="965"/>
      <c r="BK122" s="965"/>
      <c r="BL122" s="965"/>
      <c r="BM122" s="965"/>
      <c r="BN122" s="965"/>
      <c r="BO122" s="965"/>
      <c r="BP122" s="966"/>
      <c r="BQ122" s="999">
        <v>16052593</v>
      </c>
      <c r="BR122" s="1000"/>
      <c r="BS122" s="1000"/>
      <c r="BT122" s="1000"/>
      <c r="BU122" s="1000"/>
      <c r="BV122" s="1000">
        <v>15878234</v>
      </c>
      <c r="BW122" s="1000"/>
      <c r="BX122" s="1000"/>
      <c r="BY122" s="1000"/>
      <c r="BZ122" s="1000"/>
      <c r="CA122" s="1000">
        <v>15258268</v>
      </c>
      <c r="CB122" s="1000"/>
      <c r="CC122" s="1000"/>
      <c r="CD122" s="1000"/>
      <c r="CE122" s="1000"/>
      <c r="CF122" s="1017">
        <v>152.80000000000001</v>
      </c>
      <c r="CG122" s="1018"/>
      <c r="CH122" s="1018"/>
      <c r="CI122" s="1018"/>
      <c r="CJ122" s="1018"/>
      <c r="CK122" s="1009"/>
      <c r="CL122" s="1010"/>
      <c r="CM122" s="1010"/>
      <c r="CN122" s="1010"/>
      <c r="CO122" s="1011"/>
      <c r="CP122" s="1019" t="s">
        <v>485</v>
      </c>
      <c r="CQ122" s="1020"/>
      <c r="CR122" s="1020"/>
      <c r="CS122" s="1020"/>
      <c r="CT122" s="1020"/>
      <c r="CU122" s="1020"/>
      <c r="CV122" s="1020"/>
      <c r="CW122" s="1020"/>
      <c r="CX122" s="1020"/>
      <c r="CY122" s="1020"/>
      <c r="CZ122" s="1020"/>
      <c r="DA122" s="1020"/>
      <c r="DB122" s="1020"/>
      <c r="DC122" s="1020"/>
      <c r="DD122" s="1020"/>
      <c r="DE122" s="1020"/>
      <c r="DF122" s="1021"/>
      <c r="DG122" s="925" t="s">
        <v>456</v>
      </c>
      <c r="DH122" s="926"/>
      <c r="DI122" s="926"/>
      <c r="DJ122" s="926"/>
      <c r="DK122" s="926"/>
      <c r="DL122" s="926" t="s">
        <v>456</v>
      </c>
      <c r="DM122" s="926"/>
      <c r="DN122" s="926"/>
      <c r="DO122" s="926"/>
      <c r="DP122" s="926"/>
      <c r="DQ122" s="926" t="s">
        <v>456</v>
      </c>
      <c r="DR122" s="926"/>
      <c r="DS122" s="926"/>
      <c r="DT122" s="926"/>
      <c r="DU122" s="926"/>
      <c r="DV122" s="927" t="s">
        <v>456</v>
      </c>
      <c r="DW122" s="927"/>
      <c r="DX122" s="927"/>
      <c r="DY122" s="927"/>
      <c r="DZ122" s="928"/>
    </row>
    <row r="123" spans="1:130" s="230" customFormat="1" ht="26.25" customHeight="1" x14ac:dyDescent="0.15">
      <c r="A123" s="1063"/>
      <c r="B123" s="949"/>
      <c r="C123" s="922" t="s">
        <v>469</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419</v>
      </c>
      <c r="AB123" s="959"/>
      <c r="AC123" s="959"/>
      <c r="AD123" s="959"/>
      <c r="AE123" s="960"/>
      <c r="AF123" s="961" t="s">
        <v>456</v>
      </c>
      <c r="AG123" s="959"/>
      <c r="AH123" s="959"/>
      <c r="AI123" s="959"/>
      <c r="AJ123" s="960"/>
      <c r="AK123" s="961" t="s">
        <v>463</v>
      </c>
      <c r="AL123" s="959"/>
      <c r="AM123" s="959"/>
      <c r="AN123" s="959"/>
      <c r="AO123" s="960"/>
      <c r="AP123" s="962" t="s">
        <v>463</v>
      </c>
      <c r="AQ123" s="963"/>
      <c r="AR123" s="963"/>
      <c r="AS123" s="963"/>
      <c r="AT123" s="964"/>
      <c r="AU123" s="997"/>
      <c r="AV123" s="998"/>
      <c r="AW123" s="998"/>
      <c r="AX123" s="998"/>
      <c r="AY123" s="998"/>
      <c r="AZ123" s="251" t="s">
        <v>192</v>
      </c>
      <c r="BA123" s="251"/>
      <c r="BB123" s="251"/>
      <c r="BC123" s="251"/>
      <c r="BD123" s="251"/>
      <c r="BE123" s="251"/>
      <c r="BF123" s="251"/>
      <c r="BG123" s="251"/>
      <c r="BH123" s="251"/>
      <c r="BI123" s="251"/>
      <c r="BJ123" s="251"/>
      <c r="BK123" s="251"/>
      <c r="BL123" s="251"/>
      <c r="BM123" s="251"/>
      <c r="BN123" s="251"/>
      <c r="BO123" s="977" t="s">
        <v>486</v>
      </c>
      <c r="BP123" s="1005"/>
      <c r="BQ123" s="1035">
        <v>23429717</v>
      </c>
      <c r="BR123" s="1036"/>
      <c r="BS123" s="1036"/>
      <c r="BT123" s="1036"/>
      <c r="BU123" s="1036"/>
      <c r="BV123" s="1036">
        <v>24791728</v>
      </c>
      <c r="BW123" s="1036"/>
      <c r="BX123" s="1036"/>
      <c r="BY123" s="1036"/>
      <c r="BZ123" s="1036"/>
      <c r="CA123" s="1036">
        <v>24790776</v>
      </c>
      <c r="CB123" s="1036"/>
      <c r="CC123" s="1036"/>
      <c r="CD123" s="1036"/>
      <c r="CE123" s="1036"/>
      <c r="CF123" s="1001"/>
      <c r="CG123" s="1002"/>
      <c r="CH123" s="1002"/>
      <c r="CI123" s="1002"/>
      <c r="CJ123" s="1003"/>
      <c r="CK123" s="1009"/>
      <c r="CL123" s="1010"/>
      <c r="CM123" s="1010"/>
      <c r="CN123" s="1010"/>
      <c r="CO123" s="1011"/>
      <c r="CP123" s="1019" t="s">
        <v>487</v>
      </c>
      <c r="CQ123" s="1020"/>
      <c r="CR123" s="1020"/>
      <c r="CS123" s="1020"/>
      <c r="CT123" s="1020"/>
      <c r="CU123" s="1020"/>
      <c r="CV123" s="1020"/>
      <c r="CW123" s="1020"/>
      <c r="CX123" s="1020"/>
      <c r="CY123" s="1020"/>
      <c r="CZ123" s="1020"/>
      <c r="DA123" s="1020"/>
      <c r="DB123" s="1020"/>
      <c r="DC123" s="1020"/>
      <c r="DD123" s="1020"/>
      <c r="DE123" s="1020"/>
      <c r="DF123" s="1021"/>
      <c r="DG123" s="958" t="s">
        <v>419</v>
      </c>
      <c r="DH123" s="959"/>
      <c r="DI123" s="959"/>
      <c r="DJ123" s="959"/>
      <c r="DK123" s="960"/>
      <c r="DL123" s="961" t="s">
        <v>463</v>
      </c>
      <c r="DM123" s="959"/>
      <c r="DN123" s="959"/>
      <c r="DO123" s="959"/>
      <c r="DP123" s="960"/>
      <c r="DQ123" s="961" t="s">
        <v>419</v>
      </c>
      <c r="DR123" s="959"/>
      <c r="DS123" s="959"/>
      <c r="DT123" s="959"/>
      <c r="DU123" s="960"/>
      <c r="DV123" s="962" t="s">
        <v>450</v>
      </c>
      <c r="DW123" s="963"/>
      <c r="DX123" s="963"/>
      <c r="DY123" s="963"/>
      <c r="DZ123" s="964"/>
    </row>
    <row r="124" spans="1:130" s="230" customFormat="1" ht="26.25" customHeight="1" thickBot="1" x14ac:dyDescent="0.2">
      <c r="A124" s="1063"/>
      <c r="B124" s="949"/>
      <c r="C124" s="922" t="s">
        <v>472</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488</v>
      </c>
      <c r="AB124" s="959"/>
      <c r="AC124" s="959"/>
      <c r="AD124" s="959"/>
      <c r="AE124" s="960"/>
      <c r="AF124" s="961" t="s">
        <v>489</v>
      </c>
      <c r="AG124" s="959"/>
      <c r="AH124" s="959"/>
      <c r="AI124" s="959"/>
      <c r="AJ124" s="960"/>
      <c r="AK124" s="961" t="s">
        <v>490</v>
      </c>
      <c r="AL124" s="959"/>
      <c r="AM124" s="959"/>
      <c r="AN124" s="959"/>
      <c r="AO124" s="960"/>
      <c r="AP124" s="962" t="s">
        <v>453</v>
      </c>
      <c r="AQ124" s="963"/>
      <c r="AR124" s="963"/>
      <c r="AS124" s="963"/>
      <c r="AT124" s="964"/>
      <c r="AU124" s="1031" t="s">
        <v>491</v>
      </c>
      <c r="AV124" s="1032"/>
      <c r="AW124" s="1032"/>
      <c r="AX124" s="1032"/>
      <c r="AY124" s="1032"/>
      <c r="AZ124" s="1032"/>
      <c r="BA124" s="1032"/>
      <c r="BB124" s="1032"/>
      <c r="BC124" s="1032"/>
      <c r="BD124" s="1032"/>
      <c r="BE124" s="1032"/>
      <c r="BF124" s="1032"/>
      <c r="BG124" s="1032"/>
      <c r="BH124" s="1032"/>
      <c r="BI124" s="1032"/>
      <c r="BJ124" s="1032"/>
      <c r="BK124" s="1032"/>
      <c r="BL124" s="1032"/>
      <c r="BM124" s="1032"/>
      <c r="BN124" s="1032"/>
      <c r="BO124" s="1032"/>
      <c r="BP124" s="1033"/>
      <c r="BQ124" s="1034" t="s">
        <v>450</v>
      </c>
      <c r="BR124" s="1027"/>
      <c r="BS124" s="1027"/>
      <c r="BT124" s="1027"/>
      <c r="BU124" s="1027"/>
      <c r="BV124" s="1027" t="s">
        <v>463</v>
      </c>
      <c r="BW124" s="1027"/>
      <c r="BX124" s="1027"/>
      <c r="BY124" s="1027"/>
      <c r="BZ124" s="1027"/>
      <c r="CA124" s="1027" t="s">
        <v>492</v>
      </c>
      <c r="CB124" s="1027"/>
      <c r="CC124" s="1027"/>
      <c r="CD124" s="1027"/>
      <c r="CE124" s="1027"/>
      <c r="CF124" s="1028"/>
      <c r="CG124" s="1029"/>
      <c r="CH124" s="1029"/>
      <c r="CI124" s="1029"/>
      <c r="CJ124" s="1030"/>
      <c r="CK124" s="1012"/>
      <c r="CL124" s="1012"/>
      <c r="CM124" s="1012"/>
      <c r="CN124" s="1012"/>
      <c r="CO124" s="1013"/>
      <c r="CP124" s="1019" t="s">
        <v>493</v>
      </c>
      <c r="CQ124" s="1020"/>
      <c r="CR124" s="1020"/>
      <c r="CS124" s="1020"/>
      <c r="CT124" s="1020"/>
      <c r="CU124" s="1020"/>
      <c r="CV124" s="1020"/>
      <c r="CW124" s="1020"/>
      <c r="CX124" s="1020"/>
      <c r="CY124" s="1020"/>
      <c r="CZ124" s="1020"/>
      <c r="DA124" s="1020"/>
      <c r="DB124" s="1020"/>
      <c r="DC124" s="1020"/>
      <c r="DD124" s="1020"/>
      <c r="DE124" s="1020"/>
      <c r="DF124" s="1021"/>
      <c r="DG124" s="1004" t="s">
        <v>419</v>
      </c>
      <c r="DH124" s="986"/>
      <c r="DI124" s="986"/>
      <c r="DJ124" s="986"/>
      <c r="DK124" s="987"/>
      <c r="DL124" s="985" t="s">
        <v>419</v>
      </c>
      <c r="DM124" s="986"/>
      <c r="DN124" s="986"/>
      <c r="DO124" s="986"/>
      <c r="DP124" s="987"/>
      <c r="DQ124" s="985" t="s">
        <v>450</v>
      </c>
      <c r="DR124" s="986"/>
      <c r="DS124" s="986"/>
      <c r="DT124" s="986"/>
      <c r="DU124" s="987"/>
      <c r="DV124" s="988" t="s">
        <v>419</v>
      </c>
      <c r="DW124" s="989"/>
      <c r="DX124" s="989"/>
      <c r="DY124" s="989"/>
      <c r="DZ124" s="990"/>
    </row>
    <row r="125" spans="1:130" s="230" customFormat="1" ht="26.25" customHeight="1" x14ac:dyDescent="0.15">
      <c r="A125" s="1063"/>
      <c r="B125" s="949"/>
      <c r="C125" s="922" t="s">
        <v>474</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419</v>
      </c>
      <c r="AB125" s="959"/>
      <c r="AC125" s="959"/>
      <c r="AD125" s="959"/>
      <c r="AE125" s="960"/>
      <c r="AF125" s="961" t="s">
        <v>419</v>
      </c>
      <c r="AG125" s="959"/>
      <c r="AH125" s="959"/>
      <c r="AI125" s="959"/>
      <c r="AJ125" s="960"/>
      <c r="AK125" s="961" t="s">
        <v>401</v>
      </c>
      <c r="AL125" s="959"/>
      <c r="AM125" s="959"/>
      <c r="AN125" s="959"/>
      <c r="AO125" s="960"/>
      <c r="AP125" s="962" t="s">
        <v>419</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494</v>
      </c>
      <c r="CL125" s="1007"/>
      <c r="CM125" s="1007"/>
      <c r="CN125" s="1007"/>
      <c r="CO125" s="1008"/>
      <c r="CP125" s="929" t="s">
        <v>495</v>
      </c>
      <c r="CQ125" s="897"/>
      <c r="CR125" s="897"/>
      <c r="CS125" s="897"/>
      <c r="CT125" s="897"/>
      <c r="CU125" s="897"/>
      <c r="CV125" s="897"/>
      <c r="CW125" s="897"/>
      <c r="CX125" s="897"/>
      <c r="CY125" s="897"/>
      <c r="CZ125" s="897"/>
      <c r="DA125" s="897"/>
      <c r="DB125" s="897"/>
      <c r="DC125" s="897"/>
      <c r="DD125" s="897"/>
      <c r="DE125" s="897"/>
      <c r="DF125" s="898"/>
      <c r="DG125" s="930" t="s">
        <v>488</v>
      </c>
      <c r="DH125" s="931"/>
      <c r="DI125" s="931"/>
      <c r="DJ125" s="931"/>
      <c r="DK125" s="931"/>
      <c r="DL125" s="931" t="s">
        <v>450</v>
      </c>
      <c r="DM125" s="931"/>
      <c r="DN125" s="931"/>
      <c r="DO125" s="931"/>
      <c r="DP125" s="931"/>
      <c r="DQ125" s="931" t="s">
        <v>489</v>
      </c>
      <c r="DR125" s="931"/>
      <c r="DS125" s="931"/>
      <c r="DT125" s="931"/>
      <c r="DU125" s="931"/>
      <c r="DV125" s="932" t="s">
        <v>450</v>
      </c>
      <c r="DW125" s="932"/>
      <c r="DX125" s="932"/>
      <c r="DY125" s="932"/>
      <c r="DZ125" s="933"/>
    </row>
    <row r="126" spans="1:130" s="230" customFormat="1" ht="26.25" customHeight="1" thickBot="1" x14ac:dyDescent="0.2">
      <c r="A126" s="1063"/>
      <c r="B126" s="949"/>
      <c r="C126" s="922" t="s">
        <v>476</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419</v>
      </c>
      <c r="AB126" s="959"/>
      <c r="AC126" s="959"/>
      <c r="AD126" s="959"/>
      <c r="AE126" s="960"/>
      <c r="AF126" s="961" t="s">
        <v>496</v>
      </c>
      <c r="AG126" s="959"/>
      <c r="AH126" s="959"/>
      <c r="AI126" s="959"/>
      <c r="AJ126" s="960"/>
      <c r="AK126" s="961" t="s">
        <v>490</v>
      </c>
      <c r="AL126" s="959"/>
      <c r="AM126" s="959"/>
      <c r="AN126" s="959"/>
      <c r="AO126" s="960"/>
      <c r="AP126" s="962" t="s">
        <v>490</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497</v>
      </c>
      <c r="CQ126" s="923"/>
      <c r="CR126" s="923"/>
      <c r="CS126" s="923"/>
      <c r="CT126" s="923"/>
      <c r="CU126" s="923"/>
      <c r="CV126" s="923"/>
      <c r="CW126" s="923"/>
      <c r="CX126" s="923"/>
      <c r="CY126" s="923"/>
      <c r="CZ126" s="923"/>
      <c r="DA126" s="923"/>
      <c r="DB126" s="923"/>
      <c r="DC126" s="923"/>
      <c r="DD126" s="923"/>
      <c r="DE126" s="923"/>
      <c r="DF126" s="924"/>
      <c r="DG126" s="925" t="s">
        <v>463</v>
      </c>
      <c r="DH126" s="926"/>
      <c r="DI126" s="926"/>
      <c r="DJ126" s="926"/>
      <c r="DK126" s="926"/>
      <c r="DL126" s="926" t="s">
        <v>492</v>
      </c>
      <c r="DM126" s="926"/>
      <c r="DN126" s="926"/>
      <c r="DO126" s="926"/>
      <c r="DP126" s="926"/>
      <c r="DQ126" s="926" t="s">
        <v>490</v>
      </c>
      <c r="DR126" s="926"/>
      <c r="DS126" s="926"/>
      <c r="DT126" s="926"/>
      <c r="DU126" s="926"/>
      <c r="DV126" s="927" t="s">
        <v>453</v>
      </c>
      <c r="DW126" s="927"/>
      <c r="DX126" s="927"/>
      <c r="DY126" s="927"/>
      <c r="DZ126" s="928"/>
    </row>
    <row r="127" spans="1:130" s="230" customFormat="1" ht="26.25" customHeight="1" x14ac:dyDescent="0.15">
      <c r="A127" s="1064"/>
      <c r="B127" s="951"/>
      <c r="C127" s="973" t="s">
        <v>498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499</v>
      </c>
      <c r="AB127" s="959"/>
      <c r="AC127" s="959"/>
      <c r="AD127" s="959"/>
      <c r="AE127" s="960"/>
      <c r="AF127" s="961" t="s">
        <v>500</v>
      </c>
      <c r="AG127" s="959"/>
      <c r="AH127" s="959"/>
      <c r="AI127" s="959"/>
      <c r="AJ127" s="960"/>
      <c r="AK127" s="961" t="s">
        <v>397</v>
      </c>
      <c r="AL127" s="959"/>
      <c r="AM127" s="959"/>
      <c r="AN127" s="959"/>
      <c r="AO127" s="960"/>
      <c r="AP127" s="962" t="s">
        <v>445</v>
      </c>
      <c r="AQ127" s="963"/>
      <c r="AR127" s="963"/>
      <c r="AS127" s="963"/>
      <c r="AT127" s="964"/>
      <c r="AU127" s="232"/>
      <c r="AV127" s="232"/>
      <c r="AW127" s="232"/>
      <c r="AX127" s="1037" t="s">
        <v>501</v>
      </c>
      <c r="AY127" s="1038"/>
      <c r="AZ127" s="1038"/>
      <c r="BA127" s="1038"/>
      <c r="BB127" s="1038"/>
      <c r="BC127" s="1038"/>
      <c r="BD127" s="1038"/>
      <c r="BE127" s="1039"/>
      <c r="BF127" s="1040" t="s">
        <v>502</v>
      </c>
      <c r="BG127" s="1038"/>
      <c r="BH127" s="1038"/>
      <c r="BI127" s="1038"/>
      <c r="BJ127" s="1038"/>
      <c r="BK127" s="1038"/>
      <c r="BL127" s="1039"/>
      <c r="BM127" s="1040" t="s">
        <v>503</v>
      </c>
      <c r="BN127" s="1038"/>
      <c r="BO127" s="1038"/>
      <c r="BP127" s="1038"/>
      <c r="BQ127" s="1038"/>
      <c r="BR127" s="1038"/>
      <c r="BS127" s="1039"/>
      <c r="BT127" s="1040" t="s">
        <v>504</v>
      </c>
      <c r="BU127" s="1038"/>
      <c r="BV127" s="1038"/>
      <c r="BW127" s="1038"/>
      <c r="BX127" s="1038"/>
      <c r="BY127" s="1038"/>
      <c r="BZ127" s="1061"/>
      <c r="CA127" s="232"/>
      <c r="CB127" s="232"/>
      <c r="CC127" s="232"/>
      <c r="CD127" s="255"/>
      <c r="CE127" s="255"/>
      <c r="CF127" s="255"/>
      <c r="CG127" s="232"/>
      <c r="CH127" s="232"/>
      <c r="CI127" s="232"/>
      <c r="CJ127" s="254"/>
      <c r="CK127" s="1023"/>
      <c r="CL127" s="1010"/>
      <c r="CM127" s="1010"/>
      <c r="CN127" s="1010"/>
      <c r="CO127" s="1011"/>
      <c r="CP127" s="922" t="s">
        <v>505</v>
      </c>
      <c r="CQ127" s="923"/>
      <c r="CR127" s="923"/>
      <c r="CS127" s="923"/>
      <c r="CT127" s="923"/>
      <c r="CU127" s="923"/>
      <c r="CV127" s="923"/>
      <c r="CW127" s="923"/>
      <c r="CX127" s="923"/>
      <c r="CY127" s="923"/>
      <c r="CZ127" s="923"/>
      <c r="DA127" s="923"/>
      <c r="DB127" s="923"/>
      <c r="DC127" s="923"/>
      <c r="DD127" s="923"/>
      <c r="DE127" s="923"/>
      <c r="DF127" s="924"/>
      <c r="DG127" s="925" t="s">
        <v>506</v>
      </c>
      <c r="DH127" s="926"/>
      <c r="DI127" s="926"/>
      <c r="DJ127" s="926"/>
      <c r="DK127" s="926"/>
      <c r="DL127" s="926" t="s">
        <v>496</v>
      </c>
      <c r="DM127" s="926"/>
      <c r="DN127" s="926"/>
      <c r="DO127" s="926"/>
      <c r="DP127" s="926"/>
      <c r="DQ127" s="926" t="s">
        <v>450</v>
      </c>
      <c r="DR127" s="926"/>
      <c r="DS127" s="926"/>
      <c r="DT127" s="926"/>
      <c r="DU127" s="926"/>
      <c r="DV127" s="927" t="s">
        <v>507</v>
      </c>
      <c r="DW127" s="927"/>
      <c r="DX127" s="927"/>
      <c r="DY127" s="927"/>
      <c r="DZ127" s="928"/>
    </row>
    <row r="128" spans="1:130" s="230" customFormat="1" ht="26.25" customHeight="1" thickBot="1" x14ac:dyDescent="0.2">
      <c r="A128" s="1047" t="s">
        <v>508</v>
      </c>
      <c r="B128" s="1048"/>
      <c r="C128" s="1048"/>
      <c r="D128" s="1048"/>
      <c r="E128" s="1048"/>
      <c r="F128" s="1048"/>
      <c r="G128" s="1048"/>
      <c r="H128" s="1048"/>
      <c r="I128" s="1048"/>
      <c r="J128" s="1048"/>
      <c r="K128" s="1048"/>
      <c r="L128" s="1048"/>
      <c r="M128" s="1048"/>
      <c r="N128" s="1048"/>
      <c r="O128" s="1048"/>
      <c r="P128" s="1048"/>
      <c r="Q128" s="1048"/>
      <c r="R128" s="1048"/>
      <c r="S128" s="1048"/>
      <c r="T128" s="1048"/>
      <c r="U128" s="1048"/>
      <c r="V128" s="1048"/>
      <c r="W128" s="1049" t="s">
        <v>509</v>
      </c>
      <c r="X128" s="1049"/>
      <c r="Y128" s="1049"/>
      <c r="Z128" s="1050"/>
      <c r="AA128" s="1051">
        <v>152088</v>
      </c>
      <c r="AB128" s="1052"/>
      <c r="AC128" s="1052"/>
      <c r="AD128" s="1052"/>
      <c r="AE128" s="1053"/>
      <c r="AF128" s="1054">
        <v>158454</v>
      </c>
      <c r="AG128" s="1052"/>
      <c r="AH128" s="1052"/>
      <c r="AI128" s="1052"/>
      <c r="AJ128" s="1053"/>
      <c r="AK128" s="1054">
        <v>152772</v>
      </c>
      <c r="AL128" s="1052"/>
      <c r="AM128" s="1052"/>
      <c r="AN128" s="1052"/>
      <c r="AO128" s="1053"/>
      <c r="AP128" s="1055"/>
      <c r="AQ128" s="1056"/>
      <c r="AR128" s="1056"/>
      <c r="AS128" s="1056"/>
      <c r="AT128" s="1057"/>
      <c r="AU128" s="232"/>
      <c r="AV128" s="232"/>
      <c r="AW128" s="232"/>
      <c r="AX128" s="896" t="s">
        <v>510</v>
      </c>
      <c r="AY128" s="897"/>
      <c r="AZ128" s="897"/>
      <c r="BA128" s="897"/>
      <c r="BB128" s="897"/>
      <c r="BC128" s="897"/>
      <c r="BD128" s="897"/>
      <c r="BE128" s="898"/>
      <c r="BF128" s="1058" t="s">
        <v>511</v>
      </c>
      <c r="BG128" s="1059"/>
      <c r="BH128" s="1059"/>
      <c r="BI128" s="1059"/>
      <c r="BJ128" s="1059"/>
      <c r="BK128" s="1059"/>
      <c r="BL128" s="1060"/>
      <c r="BM128" s="1058">
        <v>13.15</v>
      </c>
      <c r="BN128" s="1059"/>
      <c r="BO128" s="1059"/>
      <c r="BP128" s="1059"/>
      <c r="BQ128" s="1059"/>
      <c r="BR128" s="1059"/>
      <c r="BS128" s="1060"/>
      <c r="BT128" s="1058">
        <v>20</v>
      </c>
      <c r="BU128" s="1059"/>
      <c r="BV128" s="1059"/>
      <c r="BW128" s="1059"/>
      <c r="BX128" s="1059"/>
      <c r="BY128" s="1059"/>
      <c r="BZ128" s="1076"/>
      <c r="CA128" s="255"/>
      <c r="CB128" s="255"/>
      <c r="CC128" s="255"/>
      <c r="CD128" s="255"/>
      <c r="CE128" s="255"/>
      <c r="CF128" s="255"/>
      <c r="CG128" s="232"/>
      <c r="CH128" s="232"/>
      <c r="CI128" s="232"/>
      <c r="CJ128" s="254"/>
      <c r="CK128" s="1024"/>
      <c r="CL128" s="1025"/>
      <c r="CM128" s="1025"/>
      <c r="CN128" s="1025"/>
      <c r="CO128" s="1026"/>
      <c r="CP128" s="1041" t="s">
        <v>512</v>
      </c>
      <c r="CQ128" s="740"/>
      <c r="CR128" s="740"/>
      <c r="CS128" s="740"/>
      <c r="CT128" s="740"/>
      <c r="CU128" s="740"/>
      <c r="CV128" s="740"/>
      <c r="CW128" s="740"/>
      <c r="CX128" s="740"/>
      <c r="CY128" s="740"/>
      <c r="CZ128" s="740"/>
      <c r="DA128" s="740"/>
      <c r="DB128" s="740"/>
      <c r="DC128" s="740"/>
      <c r="DD128" s="740"/>
      <c r="DE128" s="740"/>
      <c r="DF128" s="1042"/>
      <c r="DG128" s="1043" t="s">
        <v>506</v>
      </c>
      <c r="DH128" s="1044"/>
      <c r="DI128" s="1044"/>
      <c r="DJ128" s="1044"/>
      <c r="DK128" s="1044"/>
      <c r="DL128" s="1044" t="s">
        <v>490</v>
      </c>
      <c r="DM128" s="1044"/>
      <c r="DN128" s="1044"/>
      <c r="DO128" s="1044"/>
      <c r="DP128" s="1044"/>
      <c r="DQ128" s="1044" t="s">
        <v>453</v>
      </c>
      <c r="DR128" s="1044"/>
      <c r="DS128" s="1044"/>
      <c r="DT128" s="1044"/>
      <c r="DU128" s="1044"/>
      <c r="DV128" s="1045" t="s">
        <v>513</v>
      </c>
      <c r="DW128" s="1045"/>
      <c r="DX128" s="1045"/>
      <c r="DY128" s="1045"/>
      <c r="DZ128" s="1046"/>
    </row>
    <row r="129" spans="1:131" s="230" customFormat="1" ht="26.25" customHeight="1" x14ac:dyDescent="0.15">
      <c r="A129" s="934" t="s">
        <v>110</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514</v>
      </c>
      <c r="X129" s="1071"/>
      <c r="Y129" s="1071"/>
      <c r="Z129" s="1072"/>
      <c r="AA129" s="958">
        <v>10676836</v>
      </c>
      <c r="AB129" s="959"/>
      <c r="AC129" s="959"/>
      <c r="AD129" s="959"/>
      <c r="AE129" s="960"/>
      <c r="AF129" s="961">
        <v>11415762</v>
      </c>
      <c r="AG129" s="959"/>
      <c r="AH129" s="959"/>
      <c r="AI129" s="959"/>
      <c r="AJ129" s="960"/>
      <c r="AK129" s="961">
        <v>11258726</v>
      </c>
      <c r="AL129" s="959"/>
      <c r="AM129" s="959"/>
      <c r="AN129" s="959"/>
      <c r="AO129" s="960"/>
      <c r="AP129" s="1073"/>
      <c r="AQ129" s="1074"/>
      <c r="AR129" s="1074"/>
      <c r="AS129" s="1074"/>
      <c r="AT129" s="1075"/>
      <c r="AU129" s="233"/>
      <c r="AV129" s="233"/>
      <c r="AW129" s="233"/>
      <c r="AX129" s="1065" t="s">
        <v>515</v>
      </c>
      <c r="AY129" s="923"/>
      <c r="AZ129" s="923"/>
      <c r="BA129" s="923"/>
      <c r="BB129" s="923"/>
      <c r="BC129" s="923"/>
      <c r="BD129" s="923"/>
      <c r="BE129" s="924"/>
      <c r="BF129" s="1066" t="s">
        <v>453</v>
      </c>
      <c r="BG129" s="1067"/>
      <c r="BH129" s="1067"/>
      <c r="BI129" s="1067"/>
      <c r="BJ129" s="1067"/>
      <c r="BK129" s="1067"/>
      <c r="BL129" s="1068"/>
      <c r="BM129" s="1066">
        <v>18.149999999999999</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516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517</v>
      </c>
      <c r="X130" s="1071"/>
      <c r="Y130" s="1071"/>
      <c r="Z130" s="1072"/>
      <c r="AA130" s="958">
        <v>1252493</v>
      </c>
      <c r="AB130" s="959"/>
      <c r="AC130" s="959"/>
      <c r="AD130" s="959"/>
      <c r="AE130" s="960"/>
      <c r="AF130" s="961">
        <v>1261317</v>
      </c>
      <c r="AG130" s="959"/>
      <c r="AH130" s="959"/>
      <c r="AI130" s="959"/>
      <c r="AJ130" s="960"/>
      <c r="AK130" s="961">
        <v>1275247</v>
      </c>
      <c r="AL130" s="959"/>
      <c r="AM130" s="959"/>
      <c r="AN130" s="959"/>
      <c r="AO130" s="960"/>
      <c r="AP130" s="1073"/>
      <c r="AQ130" s="1074"/>
      <c r="AR130" s="1074"/>
      <c r="AS130" s="1074"/>
      <c r="AT130" s="1075"/>
      <c r="AU130" s="233"/>
      <c r="AV130" s="233"/>
      <c r="AW130" s="233"/>
      <c r="AX130" s="1065" t="s">
        <v>518</v>
      </c>
      <c r="AY130" s="923"/>
      <c r="AZ130" s="923"/>
      <c r="BA130" s="923"/>
      <c r="BB130" s="923"/>
      <c r="BC130" s="923"/>
      <c r="BD130" s="923"/>
      <c r="BE130" s="924"/>
      <c r="BF130" s="1101">
        <v>3.7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519</v>
      </c>
      <c r="X131" s="1108"/>
      <c r="Y131" s="1108"/>
      <c r="Z131" s="1109"/>
      <c r="AA131" s="1004">
        <v>9424343</v>
      </c>
      <c r="AB131" s="986"/>
      <c r="AC131" s="986"/>
      <c r="AD131" s="986"/>
      <c r="AE131" s="987"/>
      <c r="AF131" s="985">
        <v>10154445</v>
      </c>
      <c r="AG131" s="986"/>
      <c r="AH131" s="986"/>
      <c r="AI131" s="986"/>
      <c r="AJ131" s="987"/>
      <c r="AK131" s="985">
        <v>9983479</v>
      </c>
      <c r="AL131" s="986"/>
      <c r="AM131" s="986"/>
      <c r="AN131" s="986"/>
      <c r="AO131" s="987"/>
      <c r="AP131" s="1110"/>
      <c r="AQ131" s="1111"/>
      <c r="AR131" s="1111"/>
      <c r="AS131" s="1111"/>
      <c r="AT131" s="1112"/>
      <c r="AU131" s="233"/>
      <c r="AV131" s="233"/>
      <c r="AW131" s="233"/>
      <c r="AX131" s="1083" t="s">
        <v>520</v>
      </c>
      <c r="AY131" s="740"/>
      <c r="AZ131" s="740"/>
      <c r="BA131" s="740"/>
      <c r="BB131" s="740"/>
      <c r="BC131" s="740"/>
      <c r="BD131" s="740"/>
      <c r="BE131" s="1042"/>
      <c r="BF131" s="1084" t="s">
        <v>401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521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522</v>
      </c>
      <c r="W132" s="1094"/>
      <c r="X132" s="1094"/>
      <c r="Y132" s="1094"/>
      <c r="Z132" s="1095"/>
      <c r="AA132" s="1096">
        <v>3.6903368219999999</v>
      </c>
      <c r="AB132" s="1097"/>
      <c r="AC132" s="1097"/>
      <c r="AD132" s="1097"/>
      <c r="AE132" s="1098"/>
      <c r="AF132" s="1099">
        <v>4.0517133139999997</v>
      </c>
      <c r="AG132" s="1097"/>
      <c r="AH132" s="1097"/>
      <c r="AI132" s="1097"/>
      <c r="AJ132" s="1098"/>
      <c r="AK132" s="1099">
        <v>3.506779205</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523</v>
      </c>
      <c r="W133" s="1077"/>
      <c r="X133" s="1077"/>
      <c r="Y133" s="1077"/>
      <c r="Z133" s="1078"/>
      <c r="AA133" s="1079">
        <v>4</v>
      </c>
      <c r="AB133" s="1080"/>
      <c r="AC133" s="1080"/>
      <c r="AD133" s="1080"/>
      <c r="AE133" s="1081"/>
      <c r="AF133" s="1079">
        <v>4</v>
      </c>
      <c r="AG133" s="1080"/>
      <c r="AH133" s="1080"/>
      <c r="AI133" s="1080"/>
      <c r="AJ133" s="1081"/>
      <c r="AK133" s="1079">
        <v>3.7</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eT032FZ0T/6jVGKmL+b6c8mXmAJZyJLqdvCRzx7TdI3o0O4oTcCGHMheYs6/IKPSjryUiqbcBBG2MZeZCVH2sQ==" saltValue="Ep/0YYnbIf+QZu6VXj+gH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524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GpIN2LvahYXtewNlGslxugtCXbGirns3LpunOAtagF77qI/kLAQoORfv/QvO/j6HwP++0K3NV1r/9C8K9mLC9g==" saltValue="JxyM+em4YupQ2tralEwLO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fVM75yCw78FC+/j2SivElGVik03FR0aVuNVlvKZqx9+ihJBCndsP8yO4BQRpvE27VMWAEx/Wns7Zn/gBY27UA==" saltValue="dYHS67l/fZb254KGelkxu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525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527</v>
      </c>
      <c r="AP7" s="272"/>
      <c r="AQ7" s="273" t="s">
        <v>528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529</v>
      </c>
      <c r="AQ8" s="279" t="s">
        <v>530</v>
      </c>
      <c r="AR8" s="280" t="s">
        <v>531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532</v>
      </c>
      <c r="AL9" s="1117"/>
      <c r="AM9" s="1117"/>
      <c r="AN9" s="1118"/>
      <c r="AO9" s="281">
        <v>2427252</v>
      </c>
      <c r="AP9" s="281">
        <v>44771</v>
      </c>
      <c r="AQ9" s="282">
        <v>65316</v>
      </c>
      <c r="AR9" s="283">
        <v>-31.5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533</v>
      </c>
      <c r="AL10" s="1117"/>
      <c r="AM10" s="1117"/>
      <c r="AN10" s="1118"/>
      <c r="AO10" s="284">
        <v>501921</v>
      </c>
      <c r="AP10" s="284">
        <v>9258</v>
      </c>
      <c r="AQ10" s="285">
        <v>6075</v>
      </c>
      <c r="AR10" s="286">
        <v>52.4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534</v>
      </c>
      <c r="AL11" s="1117"/>
      <c r="AM11" s="1117"/>
      <c r="AN11" s="1118"/>
      <c r="AO11" s="284">
        <v>152929</v>
      </c>
      <c r="AP11" s="284">
        <v>2821</v>
      </c>
      <c r="AQ11" s="285">
        <v>1232</v>
      </c>
      <c r="AR11" s="286">
        <v>129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535</v>
      </c>
      <c r="AL12" s="1117"/>
      <c r="AM12" s="1117"/>
      <c r="AN12" s="1118"/>
      <c r="AO12" s="284" t="s">
        <v>536</v>
      </c>
      <c r="AP12" s="284" t="s">
        <v>536</v>
      </c>
      <c r="AQ12" s="285">
        <v>18</v>
      </c>
      <c r="AR12" s="286" t="s">
        <v>536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537</v>
      </c>
      <c r="AL13" s="1117"/>
      <c r="AM13" s="1117"/>
      <c r="AN13" s="1118"/>
      <c r="AO13" s="284">
        <v>158557</v>
      </c>
      <c r="AP13" s="284">
        <v>2925</v>
      </c>
      <c r="AQ13" s="285">
        <v>2791</v>
      </c>
      <c r="AR13" s="286">
        <v>4.8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538</v>
      </c>
      <c r="AL14" s="1117"/>
      <c r="AM14" s="1117"/>
      <c r="AN14" s="1118"/>
      <c r="AO14" s="284">
        <v>46904</v>
      </c>
      <c r="AP14" s="284">
        <v>865</v>
      </c>
      <c r="AQ14" s="285">
        <v>1364</v>
      </c>
      <c r="AR14" s="286">
        <v>-36.6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539</v>
      </c>
      <c r="AL15" s="1120"/>
      <c r="AM15" s="1120"/>
      <c r="AN15" s="1121"/>
      <c r="AO15" s="284">
        <v>-183914</v>
      </c>
      <c r="AP15" s="284">
        <v>-3392</v>
      </c>
      <c r="AQ15" s="285">
        <v>-4006</v>
      </c>
      <c r="AR15" s="286">
        <v>-15.3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192</v>
      </c>
      <c r="AL16" s="1120"/>
      <c r="AM16" s="1120"/>
      <c r="AN16" s="1121"/>
      <c r="AO16" s="284">
        <v>3103649</v>
      </c>
      <c r="AP16" s="284">
        <v>57247</v>
      </c>
      <c r="AQ16" s="285">
        <v>72790</v>
      </c>
      <c r="AR16" s="286">
        <v>-21.4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540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541</v>
      </c>
      <c r="AP20" s="293" t="s">
        <v>542</v>
      </c>
      <c r="AQ20" s="294" t="s">
        <v>543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544</v>
      </c>
      <c r="AL21" s="1123"/>
      <c r="AM21" s="1123"/>
      <c r="AN21" s="1124"/>
      <c r="AO21" s="297">
        <v>4.72</v>
      </c>
      <c r="AP21" s="298">
        <v>6.54</v>
      </c>
      <c r="AQ21" s="299">
        <v>-1.82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545</v>
      </c>
      <c r="AL22" s="1123"/>
      <c r="AM22" s="1123"/>
      <c r="AN22" s="1124"/>
      <c r="AO22" s="302">
        <v>93.4</v>
      </c>
      <c r="AP22" s="303">
        <v>98.3</v>
      </c>
      <c r="AQ22" s="304">
        <v>-4.9000000000000004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546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547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527</v>
      </c>
      <c r="AP30" s="272"/>
      <c r="AQ30" s="273" t="s">
        <v>528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529</v>
      </c>
      <c r="AQ31" s="279" t="s">
        <v>530</v>
      </c>
      <c r="AR31" s="280" t="s">
        <v>531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549</v>
      </c>
      <c r="AL32" s="1131"/>
      <c r="AM32" s="1131"/>
      <c r="AN32" s="1132"/>
      <c r="AO32" s="312">
        <v>1162811</v>
      </c>
      <c r="AP32" s="312">
        <v>21448</v>
      </c>
      <c r="AQ32" s="313">
        <v>35011</v>
      </c>
      <c r="AR32" s="314">
        <v>-38.700000000000003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550</v>
      </c>
      <c r="AL33" s="1131"/>
      <c r="AM33" s="1131"/>
      <c r="AN33" s="1132"/>
      <c r="AO33" s="312" t="s">
        <v>536</v>
      </c>
      <c r="AP33" s="312" t="s">
        <v>536</v>
      </c>
      <c r="AQ33" s="313" t="s">
        <v>536</v>
      </c>
      <c r="AR33" s="314" t="s">
        <v>536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551</v>
      </c>
      <c r="AL34" s="1131"/>
      <c r="AM34" s="1131"/>
      <c r="AN34" s="1132"/>
      <c r="AO34" s="312" t="s">
        <v>536</v>
      </c>
      <c r="AP34" s="312" t="s">
        <v>536</v>
      </c>
      <c r="AQ34" s="313">
        <v>4</v>
      </c>
      <c r="AR34" s="314" t="s">
        <v>536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552</v>
      </c>
      <c r="AL35" s="1131"/>
      <c r="AM35" s="1131"/>
      <c r="AN35" s="1132"/>
      <c r="AO35" s="312">
        <v>356442</v>
      </c>
      <c r="AP35" s="312">
        <v>6575</v>
      </c>
      <c r="AQ35" s="313">
        <v>8351</v>
      </c>
      <c r="AR35" s="314">
        <v>-21.3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553</v>
      </c>
      <c r="AL36" s="1131"/>
      <c r="AM36" s="1131"/>
      <c r="AN36" s="1132"/>
      <c r="AO36" s="312">
        <v>258865</v>
      </c>
      <c r="AP36" s="312">
        <v>4775</v>
      </c>
      <c r="AQ36" s="313">
        <v>1645</v>
      </c>
      <c r="AR36" s="314">
        <v>190.3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554</v>
      </c>
      <c r="AL37" s="1131"/>
      <c r="AM37" s="1131"/>
      <c r="AN37" s="1132"/>
      <c r="AO37" s="312" t="s">
        <v>536</v>
      </c>
      <c r="AP37" s="312" t="s">
        <v>536</v>
      </c>
      <c r="AQ37" s="313">
        <v>1050</v>
      </c>
      <c r="AR37" s="314" t="s">
        <v>536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555</v>
      </c>
      <c r="AL38" s="1134"/>
      <c r="AM38" s="1134"/>
      <c r="AN38" s="1135"/>
      <c r="AO38" s="315" t="s">
        <v>536</v>
      </c>
      <c r="AP38" s="315" t="s">
        <v>536</v>
      </c>
      <c r="AQ38" s="316">
        <v>1</v>
      </c>
      <c r="AR38" s="304" t="s">
        <v>536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556</v>
      </c>
      <c r="AL39" s="1134"/>
      <c r="AM39" s="1134"/>
      <c r="AN39" s="1135"/>
      <c r="AO39" s="312">
        <v>-152772</v>
      </c>
      <c r="AP39" s="312">
        <v>-2818</v>
      </c>
      <c r="AQ39" s="313">
        <v>-5851</v>
      </c>
      <c r="AR39" s="314">
        <v>-51.8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557</v>
      </c>
      <c r="AL40" s="1131"/>
      <c r="AM40" s="1131"/>
      <c r="AN40" s="1132"/>
      <c r="AO40" s="312">
        <v>-1275247</v>
      </c>
      <c r="AP40" s="312">
        <v>-23522</v>
      </c>
      <c r="AQ40" s="313">
        <v>-27858</v>
      </c>
      <c r="AR40" s="314">
        <v>-15.6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308</v>
      </c>
      <c r="AL41" s="1137"/>
      <c r="AM41" s="1137"/>
      <c r="AN41" s="1138"/>
      <c r="AO41" s="312">
        <v>350099</v>
      </c>
      <c r="AP41" s="312">
        <v>6458</v>
      </c>
      <c r="AQ41" s="313">
        <v>12351</v>
      </c>
      <c r="AR41" s="314">
        <v>-47.7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558</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560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527</v>
      </c>
      <c r="AN49" s="1127" t="s">
        <v>561</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562</v>
      </c>
      <c r="AO50" s="329" t="s">
        <v>563</v>
      </c>
      <c r="AP50" s="330" t="s">
        <v>564</v>
      </c>
      <c r="AQ50" s="331" t="s">
        <v>565</v>
      </c>
      <c r="AR50" s="332" t="s">
        <v>566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567</v>
      </c>
      <c r="AL51" s="325"/>
      <c r="AM51" s="333">
        <v>1659298</v>
      </c>
      <c r="AN51" s="334">
        <v>30780</v>
      </c>
      <c r="AO51" s="335">
        <v>-3.6</v>
      </c>
      <c r="AP51" s="336">
        <v>41934</v>
      </c>
      <c r="AQ51" s="337">
        <v>-12.3</v>
      </c>
      <c r="AR51" s="338">
        <v>8.6999999999999993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568</v>
      </c>
      <c r="AM52" s="341">
        <v>1098295</v>
      </c>
      <c r="AN52" s="342">
        <v>20374</v>
      </c>
      <c r="AO52" s="343">
        <v>-14.7</v>
      </c>
      <c r="AP52" s="344">
        <v>23352</v>
      </c>
      <c r="AQ52" s="345">
        <v>-9.6999999999999993</v>
      </c>
      <c r="AR52" s="346">
        <v>-5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569</v>
      </c>
      <c r="AL53" s="325"/>
      <c r="AM53" s="333">
        <v>1996847</v>
      </c>
      <c r="AN53" s="334">
        <v>36983</v>
      </c>
      <c r="AO53" s="335">
        <v>20.2</v>
      </c>
      <c r="AP53" s="336">
        <v>45588</v>
      </c>
      <c r="AQ53" s="337">
        <v>8.6999999999999993</v>
      </c>
      <c r="AR53" s="338">
        <v>11.5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568</v>
      </c>
      <c r="AM54" s="341">
        <v>1002626</v>
      </c>
      <c r="AN54" s="342">
        <v>18569</v>
      </c>
      <c r="AO54" s="343">
        <v>-8.9</v>
      </c>
      <c r="AP54" s="344">
        <v>24150</v>
      </c>
      <c r="AQ54" s="345">
        <v>3.4</v>
      </c>
      <c r="AR54" s="346">
        <v>-12.3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570</v>
      </c>
      <c r="AL55" s="325"/>
      <c r="AM55" s="333">
        <v>2082289</v>
      </c>
      <c r="AN55" s="334">
        <v>38564</v>
      </c>
      <c r="AO55" s="335">
        <v>4.3</v>
      </c>
      <c r="AP55" s="336">
        <v>45483</v>
      </c>
      <c r="AQ55" s="337">
        <v>-0.2</v>
      </c>
      <c r="AR55" s="338">
        <v>4.5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568</v>
      </c>
      <c r="AM56" s="341">
        <v>1528823</v>
      </c>
      <c r="AN56" s="342">
        <v>28314</v>
      </c>
      <c r="AO56" s="343">
        <v>52.5</v>
      </c>
      <c r="AP56" s="344">
        <v>24241</v>
      </c>
      <c r="AQ56" s="345">
        <v>0.4</v>
      </c>
      <c r="AR56" s="346">
        <v>52.1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571</v>
      </c>
      <c r="AL57" s="325"/>
      <c r="AM57" s="333">
        <v>1389780</v>
      </c>
      <c r="AN57" s="334">
        <v>25660</v>
      </c>
      <c r="AO57" s="335">
        <v>-33.5</v>
      </c>
      <c r="AP57" s="336">
        <v>45945</v>
      </c>
      <c r="AQ57" s="337">
        <v>1</v>
      </c>
      <c r="AR57" s="338">
        <v>-34.5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568</v>
      </c>
      <c r="AM58" s="341">
        <v>609295</v>
      </c>
      <c r="AN58" s="342">
        <v>11250</v>
      </c>
      <c r="AO58" s="343">
        <v>-60.3</v>
      </c>
      <c r="AP58" s="344">
        <v>25180</v>
      </c>
      <c r="AQ58" s="345">
        <v>3.9</v>
      </c>
      <c r="AR58" s="346">
        <v>-64.2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572</v>
      </c>
      <c r="AL59" s="325"/>
      <c r="AM59" s="333">
        <v>1645816</v>
      </c>
      <c r="AN59" s="334">
        <v>30357</v>
      </c>
      <c r="AO59" s="335">
        <v>18.3</v>
      </c>
      <c r="AP59" s="336">
        <v>44475</v>
      </c>
      <c r="AQ59" s="337">
        <v>-3.2</v>
      </c>
      <c r="AR59" s="338">
        <v>21.5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568</v>
      </c>
      <c r="AM60" s="341">
        <v>731901</v>
      </c>
      <c r="AN60" s="342">
        <v>13500</v>
      </c>
      <c r="AO60" s="343">
        <v>20</v>
      </c>
      <c r="AP60" s="344">
        <v>24780</v>
      </c>
      <c r="AQ60" s="345">
        <v>-1.6</v>
      </c>
      <c r="AR60" s="346">
        <v>21.6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573</v>
      </c>
      <c r="AL61" s="347"/>
      <c r="AM61" s="348">
        <v>1754806</v>
      </c>
      <c r="AN61" s="349">
        <v>32469</v>
      </c>
      <c r="AO61" s="350">
        <v>1.1000000000000001</v>
      </c>
      <c r="AP61" s="351">
        <v>44685</v>
      </c>
      <c r="AQ61" s="352">
        <v>-1.2</v>
      </c>
      <c r="AR61" s="338">
        <v>2.2999999999999998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568</v>
      </c>
      <c r="AM62" s="341">
        <v>994188</v>
      </c>
      <c r="AN62" s="342">
        <v>18401</v>
      </c>
      <c r="AO62" s="343">
        <v>-2.2999999999999998</v>
      </c>
      <c r="AP62" s="344">
        <v>24341</v>
      </c>
      <c r="AQ62" s="345">
        <v>-0.7</v>
      </c>
      <c r="AR62" s="346">
        <v>-1.6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SyT4PZRv/Q3fyNpiN0bSisvB0EwYRZhynOvdx7VFaTZ7YeXckykRvSoyCDnQSlG/6ojoAbimpsfUmpfkDV6zBQ==" saltValue="FOAqxYXAtjE73UsKcboOK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575</v>
      </c>
    </row>
    <row r="121" spans="125:125" ht="13.5" hidden="1" customHeight="1" x14ac:dyDescent="0.15">
      <c r="DU121" s="259"/>
    </row>
  </sheetData>
  <sheetProtection algorithmName="SHA-512" hashValue="2WNOqFXGbHwPWeIK2k/0JZ08NhtjGhPaWCP4XO3fCofZWHkxcj9Ah8SQj8yvk9Mid3sI5K4xHNHa/Hu3XBwrsw==" saltValue="OxknLCADgunLFVb6oE+9T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576</v>
      </c>
    </row>
  </sheetData>
  <sheetProtection algorithmName="SHA-512" hashValue="SFETkJYrwojEWlHB4FV5eOly1SBCUPbUJSalH0a1XIraRyTY8fhLyjXzclGZRFxIsR2NTq0WOk9oSVEw15RJ8A==" saltValue="YVcw5FNfePeTGz0MxBYld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FF00"/>
    <pageSetUpPr fitToPage="1"/>
  </sheetPr>
  <dimension ref="B1:J50"/>
  <sheetViews>
    <sheetView showGridLines="0" zoomScale="85" zoomScaleNormal="85" zoomScaleSheetLayoutView="100" workbookViewId="0">
      <selection activeCell="K50" sqref="K5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577</v>
      </c>
      <c r="G46" s="8" t="s">
        <v>578</v>
      </c>
      <c r="H46" s="8" t="s">
        <v>579</v>
      </c>
      <c r="I46" s="8" t="s">
        <v>580</v>
      </c>
      <c r="J46" s="9" t="s">
        <v>581</v>
      </c>
    </row>
    <row r="47" spans="2:10" ht="57.75" customHeight="1" x14ac:dyDescent="0.15">
      <c r="B47" s="10"/>
      <c r="C47" s="1139" t="s">
        <v>3</v>
      </c>
      <c r="D47" s="1139"/>
      <c r="E47" s="1140"/>
      <c r="F47" s="11">
        <v>14.18</v>
      </c>
      <c r="G47" s="12">
        <v>15.53</v>
      </c>
      <c r="H47" s="12">
        <v>15.68</v>
      </c>
      <c r="I47" s="12">
        <v>18.75</v>
      </c>
      <c r="J47" s="13">
        <v>19.850000000000001</v>
      </c>
    </row>
    <row r="48" spans="2:10" ht="57.75" customHeight="1" x14ac:dyDescent="0.15">
      <c r="B48" s="14"/>
      <c r="C48" s="1141" t="s">
        <v>4</v>
      </c>
      <c r="D48" s="1141"/>
      <c r="E48" s="1142"/>
      <c r="F48" s="15">
        <v>4.2300000000000004</v>
      </c>
      <c r="G48" s="16">
        <v>4.72</v>
      </c>
      <c r="H48" s="16">
        <v>4.7</v>
      </c>
      <c r="I48" s="16">
        <v>4.4000000000000004</v>
      </c>
      <c r="J48" s="17">
        <v>4.47</v>
      </c>
    </row>
    <row r="49" spans="2:10" ht="57.75" customHeight="1" thickBot="1" x14ac:dyDescent="0.2">
      <c r="B49" s="18"/>
      <c r="C49" s="1143" t="s">
        <v>5</v>
      </c>
      <c r="D49" s="1143"/>
      <c r="E49" s="1144"/>
      <c r="F49" s="19">
        <v>0.34</v>
      </c>
      <c r="G49" s="20">
        <v>3.14</v>
      </c>
      <c r="H49" s="20">
        <v>1.43</v>
      </c>
      <c r="I49" s="20">
        <v>5.07</v>
      </c>
      <c r="J49" s="21">
        <v>2.2599999999999998</v>
      </c>
    </row>
    <row r="50" spans="2:10" x14ac:dyDescent="0.15"/>
  </sheetData>
  <sheetProtection algorithmName="SHA-512" hashValue="go4QSIXwfpfIB0rTX35Um/+vC/xbx10lCOIC2eOk/GfhWoG+Yk1IqSSWYllTkKL6oqX8uo6TnDRD9OQJbGKOFA==" saltValue="Ms8hjB9qizrIxdypnTdW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2024-03-18T00:02:15Z</cp:lastPrinted>
  <dcterms:created xsi:type="dcterms:W3CDTF">2024-03-14T03:35:47Z</dcterms:created>
  <dcterms:modified xsi:type="dcterms:W3CDTF">2024-09-03T05:22:21Z</dcterms:modified>
  <cp:category/>
</cp:coreProperties>
</file>