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財務課\02 管財係\29 要綱・条例関係（管財係）\03_要綱作成・改正（平成１９年度以降の作成または改正）\R6-3※岩出市週休二日工事実施要領\ホームページ用\"/>
    </mc:Choice>
  </mc:AlternateContent>
  <xr:revisionPtr revIDLastSave="0" documentId="13_ncr:1_{15480DDD-CF2B-4BBB-B55A-50C36E5D78AC}" xr6:coauthVersionLast="36" xr6:coauthVersionMax="44" xr10:uidLastSave="{00000000-0000-0000-0000-000000000000}"/>
  <bookViews>
    <workbookView xWindow="27450" yWindow="-600" windowWidth="22155" windowHeight="12090" xr2:uid="{D0E5B72C-0A91-4D71-BF56-7DE46AB559EE}"/>
  </bookViews>
  <sheets>
    <sheet name="様式１" sheetId="4" r:id="rId1"/>
    <sheet name="記入例1" sheetId="1" r:id="rId2"/>
    <sheet name="記入例2" sheetId="3" r:id="rId3"/>
  </sheets>
  <definedNames>
    <definedName name="_xlnm.Print_Area" localSheetId="1">記入例1!$A$1:$BU$64</definedName>
    <definedName name="_xlnm.Print_Area" localSheetId="2">記入例2!$A$1:$BU$64</definedName>
    <definedName name="_xlnm.Print_Area" localSheetId="0">様式１!$A$1:$BU$64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4" l="1"/>
  <c r="G63" i="4" s="1"/>
  <c r="H63" i="4" s="1"/>
  <c r="I63" i="4" s="1"/>
  <c r="J63" i="4" s="1"/>
  <c r="F62" i="4"/>
  <c r="G62" i="4" s="1"/>
  <c r="H62" i="4" s="1"/>
  <c r="I62" i="4" s="1"/>
  <c r="J62" i="4" s="1"/>
  <c r="F61" i="4"/>
  <c r="G61" i="4" s="1"/>
  <c r="H61" i="4" s="1"/>
  <c r="I61" i="4" s="1"/>
  <c r="J61" i="4" s="1"/>
  <c r="F60" i="4"/>
  <c r="G60" i="4" s="1"/>
  <c r="H60" i="4" s="1"/>
  <c r="I60" i="4" s="1"/>
  <c r="J60" i="4" s="1"/>
  <c r="F59" i="4"/>
  <c r="G59" i="4" s="1"/>
  <c r="H59" i="4" s="1"/>
  <c r="I59" i="4" s="1"/>
  <c r="J59" i="4" s="1"/>
  <c r="H58" i="4"/>
  <c r="I58" i="4" s="1"/>
  <c r="J58" i="4" s="1"/>
  <c r="G58" i="4"/>
  <c r="F58" i="4"/>
  <c r="G57" i="4"/>
  <c r="H57" i="4" s="1"/>
  <c r="I57" i="4" s="1"/>
  <c r="J57" i="4" s="1"/>
  <c r="F57" i="4"/>
  <c r="G56" i="4"/>
  <c r="H56" i="4" s="1"/>
  <c r="I56" i="4" s="1"/>
  <c r="J56" i="4" s="1"/>
  <c r="F56" i="4"/>
  <c r="G55" i="4"/>
  <c r="H55" i="4" s="1"/>
  <c r="I55" i="4" s="1"/>
  <c r="J55" i="4" s="1"/>
  <c r="F55" i="4"/>
  <c r="F54" i="4"/>
  <c r="G54" i="4" s="1"/>
  <c r="H54" i="4" s="1"/>
  <c r="I54" i="4" s="1"/>
  <c r="J54" i="4" s="1"/>
  <c r="F53" i="4"/>
  <c r="G53" i="4" s="1"/>
  <c r="H53" i="4" s="1"/>
  <c r="I53" i="4" s="1"/>
  <c r="J53" i="4" s="1"/>
  <c r="F52" i="4"/>
  <c r="G52" i="4" s="1"/>
  <c r="H52" i="4" s="1"/>
  <c r="I52" i="4" s="1"/>
  <c r="J52" i="4" s="1"/>
  <c r="F51" i="4"/>
  <c r="G51" i="4" s="1"/>
  <c r="H51" i="4" s="1"/>
  <c r="I51" i="4" s="1"/>
  <c r="J51" i="4" s="1"/>
  <c r="H50" i="4"/>
  <c r="I50" i="4" s="1"/>
  <c r="J50" i="4" s="1"/>
  <c r="G50" i="4"/>
  <c r="F50" i="4"/>
  <c r="H49" i="4"/>
  <c r="I49" i="4" s="1"/>
  <c r="J49" i="4" s="1"/>
  <c r="G49" i="4"/>
  <c r="F49" i="4"/>
  <c r="G48" i="4"/>
  <c r="H48" i="4" s="1"/>
  <c r="I48" i="4" s="1"/>
  <c r="J48" i="4" s="1"/>
  <c r="F48" i="4"/>
  <c r="G47" i="4"/>
  <c r="H47" i="4" s="1"/>
  <c r="I47" i="4" s="1"/>
  <c r="J47" i="4" s="1"/>
  <c r="F47" i="4"/>
  <c r="G46" i="4"/>
  <c r="H46" i="4" s="1"/>
  <c r="I46" i="4" s="1"/>
  <c r="J46" i="4" s="1"/>
  <c r="F46" i="4"/>
  <c r="F45" i="4"/>
  <c r="G45" i="4" s="1"/>
  <c r="H45" i="4" s="1"/>
  <c r="I45" i="4" s="1"/>
  <c r="J45" i="4" s="1"/>
  <c r="F44" i="4"/>
  <c r="G44" i="4" s="1"/>
  <c r="H44" i="4" s="1"/>
  <c r="I44" i="4" s="1"/>
  <c r="J44" i="4" s="1"/>
  <c r="F43" i="4"/>
  <c r="G43" i="4" s="1"/>
  <c r="H43" i="4" s="1"/>
  <c r="I43" i="4" s="1"/>
  <c r="J43" i="4" s="1"/>
  <c r="H42" i="4"/>
  <c r="I42" i="4" s="1"/>
  <c r="J42" i="4" s="1"/>
  <c r="G42" i="4"/>
  <c r="F42" i="4"/>
  <c r="H41" i="4"/>
  <c r="I41" i="4" s="1"/>
  <c r="J41" i="4" s="1"/>
  <c r="G41" i="4"/>
  <c r="F41" i="4"/>
  <c r="G40" i="4"/>
  <c r="H40" i="4" s="1"/>
  <c r="I40" i="4" s="1"/>
  <c r="J40" i="4" s="1"/>
  <c r="F40" i="4"/>
  <c r="G39" i="4"/>
  <c r="H39" i="4" s="1"/>
  <c r="I39" i="4" s="1"/>
  <c r="J39" i="4" s="1"/>
  <c r="F39" i="4"/>
  <c r="G38" i="4"/>
  <c r="H38" i="4" s="1"/>
  <c r="I38" i="4" s="1"/>
  <c r="J38" i="4" s="1"/>
  <c r="F38" i="4"/>
  <c r="F37" i="4"/>
  <c r="G37" i="4" s="1"/>
  <c r="H37" i="4" s="1"/>
  <c r="I37" i="4" s="1"/>
  <c r="J37" i="4" s="1"/>
  <c r="F36" i="4"/>
  <c r="G36" i="4" s="1"/>
  <c r="H36" i="4" s="1"/>
  <c r="I36" i="4" s="1"/>
  <c r="J36" i="4" s="1"/>
  <c r="F35" i="4"/>
  <c r="G35" i="4" s="1"/>
  <c r="H35" i="4" s="1"/>
  <c r="I35" i="4" s="1"/>
  <c r="J35" i="4" s="1"/>
  <c r="H34" i="4"/>
  <c r="I34" i="4" s="1"/>
  <c r="J34" i="4" s="1"/>
  <c r="G34" i="4"/>
  <c r="F34" i="4"/>
  <c r="H33" i="4"/>
  <c r="I33" i="4" s="1"/>
  <c r="J33" i="4" s="1"/>
  <c r="G33" i="4"/>
  <c r="F33" i="4"/>
  <c r="G32" i="4"/>
  <c r="H32" i="4" s="1"/>
  <c r="I32" i="4" s="1"/>
  <c r="J32" i="4" s="1"/>
  <c r="F32" i="4"/>
  <c r="G31" i="4"/>
  <c r="H31" i="4" s="1"/>
  <c r="I31" i="4" s="1"/>
  <c r="J31" i="4" s="1"/>
  <c r="F31" i="4"/>
  <c r="G30" i="4"/>
  <c r="H30" i="4" s="1"/>
  <c r="I30" i="4" s="1"/>
  <c r="J30" i="4" s="1"/>
  <c r="F30" i="4"/>
  <c r="F29" i="4"/>
  <c r="G29" i="4" s="1"/>
  <c r="H29" i="4" s="1"/>
  <c r="I29" i="4" s="1"/>
  <c r="J29" i="4" s="1"/>
  <c r="F28" i="4"/>
  <c r="G28" i="4" s="1"/>
  <c r="H28" i="4" s="1"/>
  <c r="I28" i="4" s="1"/>
  <c r="J28" i="4" s="1"/>
  <c r="F27" i="4"/>
  <c r="G27" i="4" s="1"/>
  <c r="H27" i="4" s="1"/>
  <c r="I27" i="4" s="1"/>
  <c r="J27" i="4" s="1"/>
  <c r="H26" i="4"/>
  <c r="I26" i="4" s="1"/>
  <c r="J26" i="4" s="1"/>
  <c r="G26" i="4"/>
  <c r="F26" i="4"/>
  <c r="H25" i="4"/>
  <c r="I25" i="4" s="1"/>
  <c r="G25" i="4"/>
  <c r="F25" i="4"/>
  <c r="G24" i="4"/>
  <c r="H24" i="4" s="1"/>
  <c r="I24" i="4" s="1"/>
  <c r="F24" i="4"/>
  <c r="J24" i="4" l="1"/>
  <c r="G15" i="4"/>
  <c r="Q15" i="4" s="1"/>
  <c r="G17" i="4"/>
  <c r="Q17" i="4" s="1"/>
  <c r="J25" i="4"/>
  <c r="G19" i="1"/>
  <c r="G19" i="3"/>
  <c r="F24" i="3" l="1"/>
  <c r="G24" i="3" s="1"/>
  <c r="H24" i="3" s="1"/>
  <c r="I24" i="3" s="1"/>
  <c r="F25" i="3"/>
  <c r="G25" i="3" s="1"/>
  <c r="H25" i="3" s="1"/>
  <c r="I25" i="3" s="1"/>
  <c r="F26" i="3"/>
  <c r="G26" i="3" s="1"/>
  <c r="H26" i="3" s="1"/>
  <c r="I26" i="3" s="1"/>
  <c r="J26" i="3" s="1"/>
  <c r="F27" i="3"/>
  <c r="G27" i="3" s="1"/>
  <c r="H27" i="3" s="1"/>
  <c r="I27" i="3" s="1"/>
  <c r="F28" i="3"/>
  <c r="G28" i="3" s="1"/>
  <c r="H28" i="3" s="1"/>
  <c r="I28" i="3" s="1"/>
  <c r="J28" i="3" s="1"/>
  <c r="F29" i="3"/>
  <c r="G29" i="3"/>
  <c r="H29" i="3" s="1"/>
  <c r="I29" i="3" s="1"/>
  <c r="J29" i="3" s="1"/>
  <c r="F30" i="3"/>
  <c r="G30" i="3"/>
  <c r="H30" i="3" s="1"/>
  <c r="I30" i="3" s="1"/>
  <c r="J30" i="3" s="1"/>
  <c r="F31" i="3"/>
  <c r="G31" i="3" s="1"/>
  <c r="H31" i="3" s="1"/>
  <c r="I31" i="3" s="1"/>
  <c r="J31" i="3" s="1"/>
  <c r="F32" i="3"/>
  <c r="G32" i="3" s="1"/>
  <c r="H32" i="3" s="1"/>
  <c r="I32" i="3" s="1"/>
  <c r="J32" i="3" s="1"/>
  <c r="F33" i="3"/>
  <c r="G33" i="3" s="1"/>
  <c r="H33" i="3" s="1"/>
  <c r="I33" i="3" s="1"/>
  <c r="J33" i="3" s="1"/>
  <c r="F34" i="3"/>
  <c r="G34" i="3" s="1"/>
  <c r="H34" i="3" s="1"/>
  <c r="I34" i="3" s="1"/>
  <c r="J34" i="3" s="1"/>
  <c r="F35" i="3"/>
  <c r="G35" i="3" s="1"/>
  <c r="H35" i="3" s="1"/>
  <c r="I35" i="3" s="1"/>
  <c r="J35" i="3" s="1"/>
  <c r="F36" i="3"/>
  <c r="G36" i="3" s="1"/>
  <c r="H36" i="3" s="1"/>
  <c r="I36" i="3" s="1"/>
  <c r="J36" i="3" s="1"/>
  <c r="F37" i="3"/>
  <c r="G37" i="3"/>
  <c r="H37" i="3" s="1"/>
  <c r="I37" i="3" s="1"/>
  <c r="J37" i="3" s="1"/>
  <c r="F38" i="3"/>
  <c r="G38" i="3" s="1"/>
  <c r="H38" i="3" s="1"/>
  <c r="I38" i="3" s="1"/>
  <c r="J38" i="3" s="1"/>
  <c r="F39" i="3"/>
  <c r="G39" i="3" s="1"/>
  <c r="H39" i="3" s="1"/>
  <c r="I39" i="3" s="1"/>
  <c r="J39" i="3" s="1"/>
  <c r="F40" i="3"/>
  <c r="G40" i="3" s="1"/>
  <c r="H40" i="3" s="1"/>
  <c r="I40" i="3" s="1"/>
  <c r="J40" i="3" s="1"/>
  <c r="F41" i="3"/>
  <c r="G41" i="3" s="1"/>
  <c r="H41" i="3" s="1"/>
  <c r="I41" i="3" s="1"/>
  <c r="J41" i="3" s="1"/>
  <c r="F42" i="3"/>
  <c r="G42" i="3" s="1"/>
  <c r="H42" i="3" s="1"/>
  <c r="I42" i="3" s="1"/>
  <c r="J42" i="3" s="1"/>
  <c r="F43" i="3"/>
  <c r="G43" i="3" s="1"/>
  <c r="H43" i="3" s="1"/>
  <c r="I43" i="3" s="1"/>
  <c r="J43" i="3" s="1"/>
  <c r="F44" i="3"/>
  <c r="G44" i="3"/>
  <c r="H44" i="3" s="1"/>
  <c r="I44" i="3" s="1"/>
  <c r="J44" i="3" s="1"/>
  <c r="F45" i="3"/>
  <c r="G45" i="3" s="1"/>
  <c r="H45" i="3" s="1"/>
  <c r="I45" i="3" s="1"/>
  <c r="J45" i="3" s="1"/>
  <c r="F46" i="3"/>
  <c r="G46" i="3" s="1"/>
  <c r="H46" i="3" s="1"/>
  <c r="I46" i="3" s="1"/>
  <c r="J46" i="3" s="1"/>
  <c r="F47" i="3"/>
  <c r="G47" i="3" s="1"/>
  <c r="H47" i="3" s="1"/>
  <c r="I47" i="3" s="1"/>
  <c r="J47" i="3" s="1"/>
  <c r="F48" i="3"/>
  <c r="G48" i="3" s="1"/>
  <c r="H48" i="3" s="1"/>
  <c r="I48" i="3" s="1"/>
  <c r="J48" i="3" s="1"/>
  <c r="F49" i="3"/>
  <c r="G49" i="3" s="1"/>
  <c r="H49" i="3" s="1"/>
  <c r="I49" i="3" s="1"/>
  <c r="J49" i="3" s="1"/>
  <c r="F50" i="3"/>
  <c r="G50" i="3" s="1"/>
  <c r="H50" i="3" s="1"/>
  <c r="I50" i="3" s="1"/>
  <c r="J50" i="3" s="1"/>
  <c r="F51" i="3"/>
  <c r="G51" i="3"/>
  <c r="H51" i="3" s="1"/>
  <c r="I51" i="3" s="1"/>
  <c r="J51" i="3" s="1"/>
  <c r="F52" i="3"/>
  <c r="G52" i="3"/>
  <c r="H52" i="3" s="1"/>
  <c r="I52" i="3" s="1"/>
  <c r="J52" i="3" s="1"/>
  <c r="F53" i="3"/>
  <c r="G53" i="3" s="1"/>
  <c r="H53" i="3" s="1"/>
  <c r="I53" i="3" s="1"/>
  <c r="J53" i="3" s="1"/>
  <c r="F54" i="3"/>
  <c r="G54" i="3" s="1"/>
  <c r="H54" i="3" s="1"/>
  <c r="I54" i="3" s="1"/>
  <c r="J54" i="3" s="1"/>
  <c r="F55" i="3"/>
  <c r="G55" i="3" s="1"/>
  <c r="H55" i="3" s="1"/>
  <c r="I55" i="3" s="1"/>
  <c r="J55" i="3" s="1"/>
  <c r="F56" i="3"/>
  <c r="G56" i="3" s="1"/>
  <c r="H56" i="3" s="1"/>
  <c r="I56" i="3" s="1"/>
  <c r="J56" i="3" s="1"/>
  <c r="F57" i="3"/>
  <c r="G57" i="3" s="1"/>
  <c r="H57" i="3" s="1"/>
  <c r="I57" i="3" s="1"/>
  <c r="J57" i="3" s="1"/>
  <c r="F58" i="3"/>
  <c r="G58" i="3" s="1"/>
  <c r="H58" i="3" s="1"/>
  <c r="I58" i="3" s="1"/>
  <c r="J58" i="3" s="1"/>
  <c r="F59" i="3"/>
  <c r="G59" i="3" s="1"/>
  <c r="H59" i="3" s="1"/>
  <c r="I59" i="3" s="1"/>
  <c r="J59" i="3" s="1"/>
  <c r="F60" i="3"/>
  <c r="G60" i="3" s="1"/>
  <c r="H60" i="3" s="1"/>
  <c r="I60" i="3" s="1"/>
  <c r="J60" i="3" s="1"/>
  <c r="F61" i="3"/>
  <c r="G61" i="3" s="1"/>
  <c r="H61" i="3" s="1"/>
  <c r="I61" i="3" s="1"/>
  <c r="J61" i="3" s="1"/>
  <c r="F62" i="3"/>
  <c r="G62" i="3"/>
  <c r="H62" i="3" s="1"/>
  <c r="I62" i="3" s="1"/>
  <c r="J62" i="3" s="1"/>
  <c r="F63" i="3"/>
  <c r="G63" i="3" s="1"/>
  <c r="H63" i="3" s="1"/>
  <c r="I63" i="3" s="1"/>
  <c r="J63" i="3" s="1"/>
  <c r="J27" i="3" l="1"/>
  <c r="G17" i="3"/>
  <c r="Q17" i="3" s="1"/>
  <c r="J25" i="3"/>
  <c r="G15" i="3"/>
  <c r="Q15" i="3" s="1"/>
  <c r="J24" i="3"/>
  <c r="F63" i="1" l="1"/>
  <c r="G63" i="1" s="1"/>
  <c r="H63" i="1" s="1"/>
  <c r="I63" i="1" s="1"/>
  <c r="J63" i="1" s="1"/>
  <c r="F62" i="1"/>
  <c r="G62" i="1" s="1"/>
  <c r="H62" i="1" s="1"/>
  <c r="I62" i="1" s="1"/>
  <c r="J62" i="1" s="1"/>
  <c r="F61" i="1"/>
  <c r="G61" i="1" s="1"/>
  <c r="H61" i="1" s="1"/>
  <c r="I61" i="1" s="1"/>
  <c r="J61" i="1" s="1"/>
  <c r="F60" i="1"/>
  <c r="G60" i="1" s="1"/>
  <c r="H60" i="1" s="1"/>
  <c r="I60" i="1" s="1"/>
  <c r="J60" i="1" s="1"/>
  <c r="F59" i="1"/>
  <c r="G59" i="1" s="1"/>
  <c r="H59" i="1" s="1"/>
  <c r="I59" i="1" s="1"/>
  <c r="J59" i="1" s="1"/>
  <c r="F58" i="1"/>
  <c r="G58" i="1" s="1"/>
  <c r="H58" i="1" s="1"/>
  <c r="I58" i="1" s="1"/>
  <c r="J58" i="1" s="1"/>
  <c r="F57" i="1"/>
  <c r="G57" i="1" s="1"/>
  <c r="H57" i="1" s="1"/>
  <c r="I57" i="1" s="1"/>
  <c r="J57" i="1" s="1"/>
  <c r="F56" i="1"/>
  <c r="G56" i="1" s="1"/>
  <c r="H56" i="1" s="1"/>
  <c r="I56" i="1" s="1"/>
  <c r="J56" i="1" s="1"/>
  <c r="F55" i="1"/>
  <c r="G55" i="1" s="1"/>
  <c r="H55" i="1" s="1"/>
  <c r="I55" i="1" s="1"/>
  <c r="J55" i="1" s="1"/>
  <c r="F54" i="1"/>
  <c r="G54" i="1" s="1"/>
  <c r="H54" i="1" s="1"/>
  <c r="I54" i="1" s="1"/>
  <c r="J54" i="1" s="1"/>
  <c r="F53" i="1"/>
  <c r="G53" i="1" s="1"/>
  <c r="H53" i="1" s="1"/>
  <c r="I53" i="1" s="1"/>
  <c r="J53" i="1" s="1"/>
  <c r="F52" i="1"/>
  <c r="G52" i="1" s="1"/>
  <c r="H52" i="1" s="1"/>
  <c r="I52" i="1" s="1"/>
  <c r="J52" i="1" s="1"/>
  <c r="F51" i="1"/>
  <c r="G51" i="1" s="1"/>
  <c r="H51" i="1" s="1"/>
  <c r="I51" i="1" s="1"/>
  <c r="J51" i="1" s="1"/>
  <c r="F50" i="1"/>
  <c r="G50" i="1" s="1"/>
  <c r="H50" i="1" s="1"/>
  <c r="I50" i="1" s="1"/>
  <c r="J50" i="1" s="1"/>
  <c r="F49" i="1"/>
  <c r="G49" i="1" s="1"/>
  <c r="H49" i="1" s="1"/>
  <c r="I49" i="1" s="1"/>
  <c r="J49" i="1" s="1"/>
  <c r="F48" i="1"/>
  <c r="G48" i="1" s="1"/>
  <c r="H48" i="1" s="1"/>
  <c r="I48" i="1" s="1"/>
  <c r="J48" i="1" s="1"/>
  <c r="F47" i="1"/>
  <c r="G47" i="1" s="1"/>
  <c r="H47" i="1" s="1"/>
  <c r="I47" i="1" s="1"/>
  <c r="J47" i="1" s="1"/>
  <c r="F46" i="1"/>
  <c r="G46" i="1" s="1"/>
  <c r="H46" i="1" s="1"/>
  <c r="I46" i="1" s="1"/>
  <c r="J46" i="1" s="1"/>
  <c r="F45" i="1"/>
  <c r="G45" i="1" s="1"/>
  <c r="H45" i="1" s="1"/>
  <c r="I45" i="1" s="1"/>
  <c r="J45" i="1" s="1"/>
  <c r="F44" i="1"/>
  <c r="G44" i="1" s="1"/>
  <c r="H44" i="1" s="1"/>
  <c r="I44" i="1" s="1"/>
  <c r="J44" i="1" s="1"/>
  <c r="F43" i="1"/>
  <c r="G43" i="1" s="1"/>
  <c r="H43" i="1" s="1"/>
  <c r="I43" i="1" s="1"/>
  <c r="F42" i="1"/>
  <c r="G42" i="1" s="1"/>
  <c r="H42" i="1" s="1"/>
  <c r="I42" i="1" s="1"/>
  <c r="J42" i="1" s="1"/>
  <c r="F41" i="1"/>
  <c r="G41" i="1" s="1"/>
  <c r="H41" i="1" s="1"/>
  <c r="I41" i="1" s="1"/>
  <c r="J41" i="1" s="1"/>
  <c r="F40" i="1"/>
  <c r="G40" i="1" s="1"/>
  <c r="H40" i="1" s="1"/>
  <c r="I40" i="1" s="1"/>
  <c r="J40" i="1" s="1"/>
  <c r="F39" i="1"/>
  <c r="G39" i="1" s="1"/>
  <c r="H39" i="1" s="1"/>
  <c r="I39" i="1" s="1"/>
  <c r="J39" i="1" s="1"/>
  <c r="F38" i="1"/>
  <c r="G38" i="1" s="1"/>
  <c r="H38" i="1" s="1"/>
  <c r="I38" i="1" s="1"/>
  <c r="J38" i="1" s="1"/>
  <c r="F37" i="1"/>
  <c r="G37" i="1" s="1"/>
  <c r="H37" i="1" s="1"/>
  <c r="I37" i="1" s="1"/>
  <c r="J37" i="1" s="1"/>
  <c r="F36" i="1"/>
  <c r="G36" i="1" s="1"/>
  <c r="H36" i="1" s="1"/>
  <c r="I36" i="1" s="1"/>
  <c r="J36" i="1" s="1"/>
  <c r="F35" i="1"/>
  <c r="G35" i="1" s="1"/>
  <c r="H35" i="1" s="1"/>
  <c r="I35" i="1" s="1"/>
  <c r="J35" i="1" s="1"/>
  <c r="F34" i="1"/>
  <c r="G34" i="1" s="1"/>
  <c r="H34" i="1" s="1"/>
  <c r="I34" i="1" s="1"/>
  <c r="J34" i="1" s="1"/>
  <c r="F33" i="1"/>
  <c r="G33" i="1" s="1"/>
  <c r="H33" i="1" s="1"/>
  <c r="I33" i="1" s="1"/>
  <c r="J33" i="1" s="1"/>
  <c r="F32" i="1"/>
  <c r="G32" i="1" s="1"/>
  <c r="H32" i="1" s="1"/>
  <c r="I32" i="1" s="1"/>
  <c r="J32" i="1" s="1"/>
  <c r="F31" i="1"/>
  <c r="G31" i="1" s="1"/>
  <c r="H31" i="1" s="1"/>
  <c r="I31" i="1" s="1"/>
  <c r="J31" i="1" s="1"/>
  <c r="F30" i="1"/>
  <c r="G30" i="1" s="1"/>
  <c r="H30" i="1" s="1"/>
  <c r="I30" i="1" s="1"/>
  <c r="J30" i="1" s="1"/>
  <c r="F29" i="1"/>
  <c r="G29" i="1" s="1"/>
  <c r="H29" i="1" s="1"/>
  <c r="I29" i="1" s="1"/>
  <c r="J29" i="1" s="1"/>
  <c r="F28" i="1"/>
  <c r="G28" i="1" s="1"/>
  <c r="H28" i="1" s="1"/>
  <c r="I28" i="1" s="1"/>
  <c r="J28" i="1" s="1"/>
  <c r="F27" i="1"/>
  <c r="G27" i="1" s="1"/>
  <c r="H27" i="1" s="1"/>
  <c r="I27" i="1" s="1"/>
  <c r="F26" i="1"/>
  <c r="G26" i="1" s="1"/>
  <c r="H26" i="1" s="1"/>
  <c r="I26" i="1" s="1"/>
  <c r="F24" i="1"/>
  <c r="G24" i="1" s="1"/>
  <c r="H24" i="1" s="1"/>
  <c r="I24" i="1" s="1"/>
  <c r="F25" i="1"/>
  <c r="G25" i="1" s="1"/>
  <c r="H25" i="1" s="1"/>
  <c r="J24" i="1" l="1"/>
  <c r="G15" i="1"/>
  <c r="Q15" i="1" s="1"/>
  <c r="J43" i="1"/>
  <c r="J26" i="1"/>
  <c r="J27" i="1"/>
  <c r="I25" i="1"/>
  <c r="J25" i="1" s="1"/>
  <c r="G17" i="1" l="1"/>
  <c r="Q17" i="1" s="1"/>
</calcChain>
</file>

<file path=xl/sharedStrings.xml><?xml version="1.0" encoding="utf-8"?>
<sst xmlns="http://schemas.openxmlformats.org/spreadsheetml/2006/main" count="1386" uniqueCount="55">
  <si>
    <t>期間</t>
    <rPh sb="0" eb="2">
      <t>キカン</t>
    </rPh>
    <phoneticPr fontId="2"/>
  </si>
  <si>
    <t>1期間目</t>
    <rPh sb="1" eb="3">
      <t>キカン</t>
    </rPh>
    <rPh sb="3" eb="4">
      <t>メ</t>
    </rPh>
    <phoneticPr fontId="2"/>
  </si>
  <si>
    <t>2期間目</t>
    <rPh sb="1" eb="3">
      <t>キカン</t>
    </rPh>
    <rPh sb="3" eb="4">
      <t>メ</t>
    </rPh>
    <phoneticPr fontId="2"/>
  </si>
  <si>
    <t>3期間目</t>
    <rPh sb="1" eb="3">
      <t>キカン</t>
    </rPh>
    <rPh sb="3" eb="4">
      <t>メ</t>
    </rPh>
    <phoneticPr fontId="2"/>
  </si>
  <si>
    <t>4期間目</t>
    <rPh sb="1" eb="3">
      <t>キカン</t>
    </rPh>
    <rPh sb="3" eb="4">
      <t>メ</t>
    </rPh>
    <phoneticPr fontId="2"/>
  </si>
  <si>
    <t>5期間目</t>
    <rPh sb="1" eb="3">
      <t>キカン</t>
    </rPh>
    <rPh sb="3" eb="4">
      <t>メ</t>
    </rPh>
    <phoneticPr fontId="2"/>
  </si>
  <si>
    <t>6期間目</t>
    <rPh sb="1" eb="3">
      <t>キカン</t>
    </rPh>
    <rPh sb="3" eb="4">
      <t>メ</t>
    </rPh>
    <phoneticPr fontId="2"/>
  </si>
  <si>
    <t>7期間目</t>
    <rPh sb="1" eb="3">
      <t>キカン</t>
    </rPh>
    <rPh sb="3" eb="4">
      <t>メ</t>
    </rPh>
    <phoneticPr fontId="2"/>
  </si>
  <si>
    <t>8期間目</t>
    <rPh sb="1" eb="3">
      <t>キカン</t>
    </rPh>
    <rPh sb="3" eb="4">
      <t>メ</t>
    </rPh>
    <phoneticPr fontId="2"/>
  </si>
  <si>
    <t>9期間目</t>
    <rPh sb="1" eb="3">
      <t>キカン</t>
    </rPh>
    <rPh sb="3" eb="4">
      <t>メ</t>
    </rPh>
    <phoneticPr fontId="2"/>
  </si>
  <si>
    <t>10期間目</t>
    <rPh sb="2" eb="4">
      <t>キカン</t>
    </rPh>
    <rPh sb="4" eb="5">
      <t>メ</t>
    </rPh>
    <phoneticPr fontId="2"/>
  </si>
  <si>
    <t>11期間目</t>
    <rPh sb="2" eb="4">
      <t>キカン</t>
    </rPh>
    <rPh sb="4" eb="5">
      <t>メ</t>
    </rPh>
    <phoneticPr fontId="2"/>
  </si>
  <si>
    <t>12期間目</t>
    <rPh sb="2" eb="4">
      <t>キカン</t>
    </rPh>
    <rPh sb="4" eb="5">
      <t>メ</t>
    </rPh>
    <phoneticPr fontId="2"/>
  </si>
  <si>
    <t>13期間目</t>
    <rPh sb="2" eb="4">
      <t>キカン</t>
    </rPh>
    <rPh sb="4" eb="5">
      <t>メ</t>
    </rPh>
    <phoneticPr fontId="2"/>
  </si>
  <si>
    <t>14期間目</t>
    <rPh sb="2" eb="4">
      <t>キカン</t>
    </rPh>
    <rPh sb="4" eb="5">
      <t>メ</t>
    </rPh>
    <phoneticPr fontId="2"/>
  </si>
  <si>
    <t>15期間目</t>
    <rPh sb="2" eb="4">
      <t>キカン</t>
    </rPh>
    <rPh sb="4" eb="5">
      <t>メ</t>
    </rPh>
    <phoneticPr fontId="2"/>
  </si>
  <si>
    <t>16期間目</t>
    <rPh sb="2" eb="4">
      <t>キカン</t>
    </rPh>
    <rPh sb="4" eb="5">
      <t>メ</t>
    </rPh>
    <phoneticPr fontId="2"/>
  </si>
  <si>
    <t>17期間目</t>
    <rPh sb="2" eb="4">
      <t>キカン</t>
    </rPh>
    <rPh sb="4" eb="5">
      <t>メ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</si>
  <si>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</si>
  <si>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</si>
  <si>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開始日</t>
    <rPh sb="0" eb="2">
      <t>カイシ</t>
    </rPh>
    <rPh sb="2" eb="3">
      <t>ビ</t>
    </rPh>
    <phoneticPr fontId="2"/>
  </si>
  <si>
    <t>終了日</t>
    <rPh sb="0" eb="2">
      <t>シュウリョウ</t>
    </rPh>
    <rPh sb="2" eb="3">
      <t>ビ</t>
    </rPh>
    <phoneticPr fontId="2"/>
  </si>
  <si>
    <t>翌月</t>
    <rPh sb="0" eb="1">
      <t>ヨク</t>
    </rPh>
    <rPh sb="1" eb="2">
      <t>ツキ</t>
    </rPh>
    <phoneticPr fontId="2"/>
  </si>
  <si>
    <t>当月</t>
    <rPh sb="0" eb="1">
      <t>トウ</t>
    </rPh>
    <rPh sb="1" eb="2">
      <t>ツキ</t>
    </rPh>
    <phoneticPr fontId="2"/>
  </si>
  <si>
    <t>休工は●、対象外は×</t>
  </si>
  <si>
    <t>●</t>
  </si>
  <si>
    <t>×</t>
  </si>
  <si>
    <t>18期間目</t>
    <rPh sb="2" eb="4">
      <t>キカン</t>
    </rPh>
    <rPh sb="4" eb="5">
      <t>メ</t>
    </rPh>
    <phoneticPr fontId="2"/>
  </si>
  <si>
    <t>19期間目</t>
    <rPh sb="2" eb="4">
      <t>キカン</t>
    </rPh>
    <rPh sb="4" eb="5">
      <t>メ</t>
    </rPh>
    <phoneticPr fontId="2"/>
  </si>
  <si>
    <t>20期間目</t>
    <rPh sb="2" eb="4">
      <t>キカン</t>
    </rPh>
    <rPh sb="4" eb="5">
      <t>メ</t>
    </rPh>
    <phoneticPr fontId="2"/>
  </si>
  <si>
    <t>工事名</t>
    <rPh sb="0" eb="2">
      <t>コウジ</t>
    </rPh>
    <rPh sb="2" eb="3">
      <t>メイ</t>
    </rPh>
    <phoneticPr fontId="2"/>
  </si>
  <si>
    <t>工事年度及び工事番号</t>
    <rPh sb="0" eb="2">
      <t>コウジ</t>
    </rPh>
    <rPh sb="2" eb="4">
      <t>ネンド</t>
    </rPh>
    <rPh sb="4" eb="5">
      <t>オヨ</t>
    </rPh>
    <rPh sb="6" eb="8">
      <t>コウジ</t>
    </rPh>
    <rPh sb="8" eb="10">
      <t>バンゴウ</t>
    </rPh>
    <phoneticPr fontId="2"/>
  </si>
  <si>
    <t>計画現場閉所率</t>
    <rPh sb="0" eb="2">
      <t>ケイカク</t>
    </rPh>
    <rPh sb="2" eb="4">
      <t>ゲンバ</t>
    </rPh>
    <rPh sb="4" eb="6">
      <t>ヘイショ</t>
    </rPh>
    <rPh sb="6" eb="7">
      <t>リツ</t>
    </rPh>
    <phoneticPr fontId="2"/>
  </si>
  <si>
    <t>実施現場閉所率</t>
    <rPh sb="0" eb="2">
      <t>ジッシ</t>
    </rPh>
    <rPh sb="2" eb="4">
      <t>ゲンバ</t>
    </rPh>
    <rPh sb="4" eb="6">
      <t>ヘイショ</t>
    </rPh>
    <rPh sb="6" eb="7">
      <t>リツ</t>
    </rPh>
    <phoneticPr fontId="2"/>
  </si>
  <si>
    <t>計画評価</t>
    <rPh sb="0" eb="2">
      <t>ケイカク</t>
    </rPh>
    <rPh sb="2" eb="4">
      <t>ヒョウカ</t>
    </rPh>
    <phoneticPr fontId="2"/>
  </si>
  <si>
    <t>実施評価</t>
    <rPh sb="0" eb="2">
      <t>ジッシ</t>
    </rPh>
    <rPh sb="2" eb="4">
      <t>ヒョウカ</t>
    </rPh>
    <phoneticPr fontId="2"/>
  </si>
  <si>
    <t>控除前
日数</t>
    <rPh sb="0" eb="2">
      <t>コウジョ</t>
    </rPh>
    <rPh sb="2" eb="3">
      <t>マエ</t>
    </rPh>
    <rPh sb="4" eb="6">
      <t>ニッスウ</t>
    </rPh>
    <phoneticPr fontId="2"/>
  </si>
  <si>
    <t>控除後
日数</t>
    <rPh sb="0" eb="2">
      <t>コウジョ</t>
    </rPh>
    <rPh sb="2" eb="3">
      <t>ゴ</t>
    </rPh>
    <rPh sb="4" eb="6">
      <t>ニッスウ</t>
    </rPh>
    <phoneticPr fontId="2"/>
  </si>
  <si>
    <t>休工
日数</t>
    <rPh sb="0" eb="1">
      <t>キュウ</t>
    </rPh>
    <rPh sb="1" eb="2">
      <t>コウ</t>
    </rPh>
    <rPh sb="3" eb="5">
      <t>ニッスウ</t>
    </rPh>
    <phoneticPr fontId="2"/>
  </si>
  <si>
    <t>期間内
評価</t>
    <rPh sb="0" eb="2">
      <t>キカン</t>
    </rPh>
    <rPh sb="2" eb="3">
      <t>ナイ</t>
    </rPh>
    <rPh sb="4" eb="6">
      <t>ヒョウカ</t>
    </rPh>
    <phoneticPr fontId="2"/>
  </si>
  <si>
    <t>期間内
現場閉所率</t>
    <rPh sb="0" eb="2">
      <t>キカン</t>
    </rPh>
    <rPh sb="2" eb="3">
      <t>ナイ</t>
    </rPh>
    <rPh sb="4" eb="6">
      <t>ゲンバ</t>
    </rPh>
    <rPh sb="6" eb="8">
      <t>ヘイショ</t>
    </rPh>
    <rPh sb="8" eb="9">
      <t>リツ</t>
    </rPh>
    <phoneticPr fontId="2"/>
  </si>
  <si>
    <t>岩出市公共下水道(0000-00)下水管布設工事</t>
    <rPh sb="0" eb="3">
      <t>イワデシ</t>
    </rPh>
    <rPh sb="3" eb="5">
      <t>コウキョウ</t>
    </rPh>
    <rPh sb="5" eb="8">
      <t>ゲスイドウ</t>
    </rPh>
    <rPh sb="17" eb="20">
      <t>ゲスイカン</t>
    </rPh>
    <rPh sb="20" eb="22">
      <t>フセツ</t>
    </rPh>
    <rPh sb="22" eb="24">
      <t>コウジ</t>
    </rPh>
    <phoneticPr fontId="2"/>
  </si>
  <si>
    <t>工期</t>
    <rPh sb="0" eb="2">
      <t>コウキ</t>
    </rPh>
    <phoneticPr fontId="2"/>
  </si>
  <si>
    <t>様式１</t>
    <rPh sb="0" eb="2">
      <t>ヨウシキ</t>
    </rPh>
    <phoneticPr fontId="2"/>
  </si>
  <si>
    <t>令和○○年○○月○○日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</si>
  <si>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令和○年度　下水整　第○号</t>
    <rPh sb="0" eb="2">
      <t>レイワ</t>
    </rPh>
    <rPh sb="3" eb="4">
      <t>ネン</t>
    </rPh>
    <rPh sb="4" eb="5">
      <t>ド</t>
    </rPh>
    <rPh sb="6" eb="8">
      <t>ゲスイ</t>
    </rPh>
    <rPh sb="8" eb="9">
      <t>セイ</t>
    </rPh>
    <rPh sb="10" eb="11">
      <t>ダイ</t>
    </rPh>
    <rPh sb="12" eb="13">
      <t>ゴウ</t>
    </rPh>
    <phoneticPr fontId="2"/>
  </si>
  <si>
    <t>休 日 等 取 得 計 画 兼 実 施 報 告 書</t>
    <rPh sb="0" eb="1">
      <t>キュウ</t>
    </rPh>
    <rPh sb="2" eb="3">
      <t>ヒ</t>
    </rPh>
    <rPh sb="4" eb="5">
      <t>トウ</t>
    </rPh>
    <rPh sb="6" eb="7">
      <t>トリ</t>
    </rPh>
    <rPh sb="8" eb="9">
      <t>エ</t>
    </rPh>
    <rPh sb="10" eb="11">
      <t>ケイ</t>
    </rPh>
    <rPh sb="12" eb="13">
      <t>ガ</t>
    </rPh>
    <rPh sb="14" eb="15">
      <t>ケン</t>
    </rPh>
    <rPh sb="16" eb="17">
      <t>ジツ</t>
    </rPh>
    <rPh sb="18" eb="19">
      <t>シ</t>
    </rPh>
    <rPh sb="20" eb="21">
      <t>ホウ</t>
    </rPh>
    <rPh sb="22" eb="23">
      <t>コク</t>
    </rPh>
    <rPh sb="24" eb="25">
      <t>ショ</t>
    </rPh>
    <phoneticPr fontId="2"/>
  </si>
  <si>
    <t>着手期限（契約後30日以内）</t>
    <rPh sb="0" eb="2">
      <t>チャクシュ</t>
    </rPh>
    <rPh sb="2" eb="4">
      <t>キゲン</t>
    </rPh>
    <rPh sb="5" eb="7">
      <t>ケイヤク</t>
    </rPh>
    <rPh sb="7" eb="8">
      <t>ゴ</t>
    </rPh>
    <rPh sb="10" eb="11">
      <t>ヒ</t>
    </rPh>
    <rPh sb="11" eb="13">
      <t>イナイ</t>
    </rPh>
    <phoneticPr fontId="2"/>
  </si>
  <si>
    <t>契約日</t>
    <rPh sb="0" eb="3">
      <t>ケイヤクビ</t>
    </rPh>
    <phoneticPr fontId="2"/>
  </si>
  <si>
    <t>令和○年○月○日　～　令和○年○月○日</t>
    <phoneticPr fontId="2"/>
  </si>
  <si>
    <t>受注者</t>
    <rPh sb="0" eb="3">
      <t>ジュチュウシャ</t>
    </rPh>
    <phoneticPr fontId="2"/>
  </si>
  <si>
    <t>令和○年○月○日</t>
    <phoneticPr fontId="2"/>
  </si>
  <si>
    <t>株式会社　○○○○</t>
    <rPh sb="0" eb="4">
      <t>カブシキガイシャ</t>
    </rPh>
    <phoneticPr fontId="2"/>
  </si>
  <si>
    <t>年　　月　　日</t>
    <rPh sb="0" eb="1">
      <t>ネン</t>
    </rPh>
    <rPh sb="3" eb="4">
      <t>ツキ</t>
    </rPh>
    <rPh sb="6" eb="7">
      <t>ビ</t>
    </rPh>
    <phoneticPr fontId="2"/>
  </si>
  <si>
    <t>着手期限</t>
    <rPh sb="0" eb="2">
      <t>チャクシュ</t>
    </rPh>
    <rPh sb="2" eb="4">
      <t>キゲン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</si>
</sst>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[$-411]ge\.m\.d;@"/>
    <numFmt numFmtId="178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5"/>
      <color theme="1"/>
      <name val="游ゴシック"/>
      <family val="3"/>
      <charset val="128"/>
      <scheme val="minor"/>
    </font>
    <font>
      <sz val="25"/>
      <color theme="1"/>
      <name val="游ゴシック"/>
      <family val="2"/>
      <charset val="128"/>
      <scheme val="minor"/>
    </font>
    <font>
      <b/>
      <sz val="25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5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177" fontId="4" fillId="0" borderId="4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Protection="1">
      <alignment vertical="center"/>
      <protection locked="0"/>
    </xf>
    <xf numFmtId="177" fontId="4" fillId="0" borderId="6" xfId="0" applyNumberFormat="1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4" xfId="0" applyFont="1" applyBorder="1" applyProtection="1">
      <alignment vertical="center"/>
      <protection hidden="1"/>
    </xf>
    <xf numFmtId="176" fontId="4" fillId="0" borderId="4" xfId="1" applyNumberFormat="1" applyFont="1" applyBorder="1" applyProtection="1">
      <alignment vertical="center"/>
      <protection hidden="1"/>
    </xf>
    <xf numFmtId="176" fontId="4" fillId="0" borderId="4" xfId="1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5" xfId="0" applyFont="1" applyBorder="1" applyProtection="1">
      <alignment vertical="center"/>
      <protection hidden="1"/>
    </xf>
    <xf numFmtId="176" fontId="4" fillId="0" borderId="5" xfId="1" applyNumberFormat="1" applyFont="1" applyBorder="1" applyProtection="1">
      <alignment vertical="center"/>
      <protection hidden="1"/>
    </xf>
    <xf numFmtId="176" fontId="4" fillId="0" borderId="5" xfId="1" applyNumberFormat="1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alignment vertical="center"/>
      <protection hidden="1"/>
    </xf>
    <xf numFmtId="176" fontId="4" fillId="0" borderId="6" xfId="1" applyNumberFormat="1" applyFont="1" applyBorder="1" applyProtection="1">
      <alignment vertical="center"/>
      <protection hidden="1"/>
    </xf>
    <xf numFmtId="176" fontId="4" fillId="0" borderId="6" xfId="1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Protection="1">
      <alignment vertical="center"/>
    </xf>
    <xf numFmtId="176" fontId="4" fillId="0" borderId="4" xfId="1" applyNumberFormat="1" applyFont="1" applyBorder="1" applyProtection="1">
      <alignment vertical="center"/>
    </xf>
    <xf numFmtId="176" fontId="4" fillId="0" borderId="4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Protection="1">
      <alignment vertical="center"/>
    </xf>
    <xf numFmtId="176" fontId="4" fillId="0" borderId="5" xfId="1" applyNumberFormat="1" applyFont="1" applyBorder="1" applyProtection="1">
      <alignment vertical="center"/>
    </xf>
    <xf numFmtId="176" fontId="4" fillId="0" borderId="5" xfId="1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Protection="1">
      <alignment vertical="center"/>
    </xf>
    <xf numFmtId="176" fontId="4" fillId="0" borderId="6" xfId="1" applyNumberFormat="1" applyFont="1" applyBorder="1" applyProtection="1">
      <alignment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distributed" vertical="center"/>
      <protection hidden="1"/>
    </xf>
    <xf numFmtId="0" fontId="6" fillId="0" borderId="0" xfId="0" applyNumberFormat="1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176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178" fontId="5" fillId="0" borderId="14" xfId="0" applyNumberFormat="1" applyFont="1" applyBorder="1" applyAlignment="1" applyProtection="1">
      <alignment horizontal="center" vertical="center"/>
      <protection hidden="1"/>
    </xf>
    <xf numFmtId="178" fontId="5" fillId="0" borderId="12" xfId="0" applyNumberFormat="1" applyFont="1" applyBorder="1" applyAlignment="1" applyProtection="1">
      <alignment horizontal="center" vertical="center"/>
      <protection hidden="1"/>
    </xf>
    <xf numFmtId="178" fontId="5" fillId="0" borderId="13" xfId="0" applyNumberFormat="1" applyFont="1" applyBorder="1" applyAlignment="1" applyProtection="1">
      <alignment horizontal="center" vertical="center"/>
      <protection hidden="1"/>
    </xf>
    <xf numFmtId="178" fontId="5" fillId="0" borderId="9" xfId="0" applyNumberFormat="1" applyFont="1" applyBorder="1" applyAlignment="1" applyProtection="1">
      <alignment horizontal="center" vertical="center"/>
      <protection hidden="1"/>
    </xf>
    <xf numFmtId="178" fontId="5" fillId="0" borderId="11" xfId="0" applyNumberFormat="1" applyFont="1" applyBorder="1" applyAlignment="1" applyProtection="1">
      <alignment horizontal="center" vertical="center"/>
      <protection hidden="1"/>
    </xf>
    <xf numFmtId="178" fontId="5" fillId="0" borderId="1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locked="0"/>
    </xf>
    <xf numFmtId="178" fontId="6" fillId="0" borderId="0" xfId="0" applyNumberFormat="1" applyFont="1" applyAlignment="1" applyProtection="1">
      <alignment horizontal="left" vertical="center"/>
      <protection locked="0"/>
    </xf>
    <xf numFmtId="178" fontId="5" fillId="0" borderId="15" xfId="0" applyNumberFormat="1" applyFont="1" applyBorder="1" applyAlignment="1" applyProtection="1">
      <alignment horizontal="center" vertical="center"/>
      <protection hidden="1"/>
    </xf>
    <xf numFmtId="178" fontId="5" fillId="0" borderId="0" xfId="0" applyNumberFormat="1" applyFont="1" applyBorder="1" applyAlignment="1" applyProtection="1">
      <alignment horizontal="center" vertical="center"/>
      <protection hidden="1"/>
    </xf>
    <xf numFmtId="178" fontId="5" fillId="0" borderId="16" xfId="0" applyNumberFormat="1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16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176" fontId="5" fillId="0" borderId="6" xfId="0" applyNumberFormat="1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178" fontId="5" fillId="0" borderId="15" xfId="0" applyNumberFormat="1" applyFont="1" applyBorder="1" applyAlignment="1" applyProtection="1">
      <alignment horizontal="center" vertical="center"/>
    </xf>
    <xf numFmtId="178" fontId="5" fillId="0" borderId="0" xfId="0" applyNumberFormat="1" applyFont="1" applyBorder="1" applyAlignment="1" applyProtection="1">
      <alignment horizontal="center" vertical="center"/>
    </xf>
    <xf numFmtId="178" fontId="5" fillId="0" borderId="16" xfId="0" applyNumberFormat="1" applyFont="1" applyBorder="1" applyAlignment="1" applyProtection="1">
      <alignment horizontal="center" vertical="center"/>
    </xf>
    <xf numFmtId="178" fontId="5" fillId="0" borderId="9" xfId="0" applyNumberFormat="1" applyFont="1" applyBorder="1" applyAlignment="1" applyProtection="1">
      <alignment horizontal="center" vertical="center"/>
    </xf>
    <xf numFmtId="178" fontId="5" fillId="0" borderId="11" xfId="0" applyNumberFormat="1" applyFont="1" applyBorder="1" applyAlignment="1" applyProtection="1">
      <alignment horizontal="center" vertical="center"/>
    </xf>
    <xf numFmtId="178" fontId="5" fillId="0" borderId="1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/>
    </xf>
    <xf numFmtId="0" fontId="6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</cellXfs>
  <cellStyles count="2">
    <cellStyle name="パーセント" xfId="1" builtinId="5"/>
    <cellStyle name="標準" xfId="0" builtinId="0"/>
  </cellStyles>
  <dxfs count="10"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2" tint="-9.9948118533890809E-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935181</xdr:colOff>
      <xdr:row>20</xdr:row>
      <xdr:rowOff>207818</xdr:rowOff>
    </xdr:from>
    <xdr:ext cx="3965864" cy="1023504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80F586-5A99-42B4-9A4B-FB3ACB7892CC}"/>
            </a:ext>
          </a:extLst>
        </xdr:cNvPr>
        <xdr:cNvSpPr txBox="1"/>
      </xdr:nvSpPr>
      <xdr:spPr>
        <a:xfrm>
          <a:off x="3273136" y="4139045"/>
          <a:ext cx="3965864" cy="10235046"/>
        </a:xfrm>
        <a:prstGeom prst="rect">
          <a:avLst/>
        </a:prstGeom>
        <a:solidFill>
          <a:schemeClr val="bg1">
            <a:alpha val="50000"/>
          </a:schemeClr>
        </a:solidFill>
        <a:ln w="762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r>
            <a:rPr kumimoji="1" lang="ja-JP" altLang="en-US" sz="5000"/>
            <a:t>　　自動計算</a:t>
          </a:r>
        </a:p>
      </xdr:txBody>
    </xdr:sp>
    <xdr:clientData/>
  </xdr:oneCellAnchor>
  <xdr:twoCellAnchor>
    <xdr:from>
      <xdr:col>37</xdr:col>
      <xdr:colOff>248330</xdr:colOff>
      <xdr:row>2</xdr:row>
      <xdr:rowOff>394607</xdr:rowOff>
    </xdr:from>
    <xdr:to>
      <xdr:col>48</xdr:col>
      <xdr:colOff>95249</xdr:colOff>
      <xdr:row>6</xdr:row>
      <xdr:rowOff>23812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2DDC6B8-94F1-4722-8332-28A26CA98367}"/>
            </a:ext>
          </a:extLst>
        </xdr:cNvPr>
        <xdr:cNvSpPr/>
      </xdr:nvSpPr>
      <xdr:spPr>
        <a:xfrm>
          <a:off x="15131143" y="1132795"/>
          <a:ext cx="2990169" cy="867455"/>
        </a:xfrm>
        <a:prstGeom prst="wedgeRoundRectCallout">
          <a:avLst>
            <a:gd name="adj1" fmla="val -153029"/>
            <a:gd name="adj2" fmla="val 43284"/>
            <a:gd name="adj3" fmla="val 16667"/>
          </a:avLst>
        </a:prstGeom>
        <a:solidFill>
          <a:schemeClr val="bg1">
            <a:alpha val="2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1.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工事情報を入力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58</xdr:col>
      <xdr:colOff>259772</xdr:colOff>
      <xdr:row>3</xdr:row>
      <xdr:rowOff>125867</xdr:rowOff>
    </xdr:from>
    <xdr:to>
      <xdr:col>64</xdr:col>
      <xdr:colOff>268739</xdr:colOff>
      <xdr:row>11</xdr:row>
      <xdr:rowOff>27214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DC8F4467-FDEE-4EB1-8D92-FD1DF1141FCF}"/>
            </a:ext>
          </a:extLst>
        </xdr:cNvPr>
        <xdr:cNvSpPr/>
      </xdr:nvSpPr>
      <xdr:spPr>
        <a:xfrm>
          <a:off x="20781817" y="1390094"/>
          <a:ext cx="1671513" cy="871165"/>
        </a:xfrm>
        <a:prstGeom prst="wedgeRoundRectCallout">
          <a:avLst>
            <a:gd name="adj1" fmla="val 48169"/>
            <a:gd name="adj2" fmla="val -112701"/>
            <a:gd name="adj3" fmla="val 16667"/>
          </a:avLst>
        </a:prstGeom>
        <a:solidFill>
          <a:schemeClr val="bg1">
            <a:alpha val="2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2.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提出日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653143</xdr:colOff>
      <xdr:row>39</xdr:row>
      <xdr:rowOff>138544</xdr:rowOff>
    </xdr:from>
    <xdr:to>
      <xdr:col>12</xdr:col>
      <xdr:colOff>69273</xdr:colOff>
      <xdr:row>45</xdr:row>
      <xdr:rowOff>86591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1A332E3-E31B-4F7A-81B8-6CD18839CB21}"/>
            </a:ext>
          </a:extLst>
        </xdr:cNvPr>
        <xdr:cNvSpPr/>
      </xdr:nvSpPr>
      <xdr:spPr>
        <a:xfrm>
          <a:off x="860961" y="8676408"/>
          <a:ext cx="6984176" cy="1402774"/>
        </a:xfrm>
        <a:prstGeom prst="wedgeRoundRectCallout">
          <a:avLst>
            <a:gd name="adj1" fmla="val -29748"/>
            <a:gd name="adj2" fmla="val -74939"/>
            <a:gd name="adj3" fmla="val 16667"/>
          </a:avLst>
        </a:prstGeom>
        <a:solidFill>
          <a:schemeClr val="bg1">
            <a:alpha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3.1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期間目の開始日：工事着手日</a:t>
          </a:r>
          <a:endParaRPr kumimoji="1" lang="en-US" altLang="ja-JP" sz="2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4.1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期間目の終了日：除外日を除いた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28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日目</a:t>
          </a:r>
          <a:endParaRPr kumimoji="1" lang="en-US" altLang="ja-JP" sz="24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216724</xdr:colOff>
      <xdr:row>42</xdr:row>
      <xdr:rowOff>13851</xdr:rowOff>
    </xdr:from>
    <xdr:to>
      <xdr:col>38</xdr:col>
      <xdr:colOff>225136</xdr:colOff>
      <xdr:row>54</xdr:row>
      <xdr:rowOff>225135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195BF12-DA56-444F-B166-2A367C7C0887}"/>
            </a:ext>
          </a:extLst>
        </xdr:cNvPr>
        <xdr:cNvSpPr/>
      </xdr:nvSpPr>
      <xdr:spPr>
        <a:xfrm>
          <a:off x="7992588" y="9279078"/>
          <a:ext cx="7212775" cy="3120739"/>
        </a:xfrm>
        <a:prstGeom prst="wedgeRoundRectCallout">
          <a:avLst>
            <a:gd name="adj1" fmla="val -17859"/>
            <a:gd name="adj2" fmla="val -79576"/>
            <a:gd name="adj3" fmla="val 16667"/>
          </a:avLst>
        </a:prstGeom>
        <a:solidFill>
          <a:schemeClr val="bg1">
            <a:alpha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5.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プルダウンより除外日等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『×』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を選択</a:t>
          </a:r>
          <a:endParaRPr kumimoji="1" lang="en-US" altLang="ja-JP" sz="2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当月の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1~14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日、翌月の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18~31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日は対象外</a:t>
          </a:r>
          <a:endParaRPr kumimoji="1" lang="en-US" altLang="ja-JP" sz="2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年末年始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12/29~1/3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の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日間は除外日</a:t>
          </a:r>
          <a:endParaRPr kumimoji="1" lang="en-US" altLang="ja-JP" sz="2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控除後日数が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28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日になっていることを確認</a:t>
          </a:r>
          <a:endParaRPr kumimoji="1" lang="en-US" altLang="ja-JP" sz="2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期間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28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日なのでそれ以外は</a:t>
          </a:r>
          <a:r>
            <a:rPr kumimoji="1" lang="ja-JP" altLang="en-US" sz="2400">
              <a:solidFill>
                <a:srgbClr val="FF0000"/>
              </a:solidFill>
              <a:latin typeface="+mn-ea"/>
              <a:ea typeface="+mn-ea"/>
            </a:rPr>
            <a:t>朱書き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になります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40</xdr:col>
      <xdr:colOff>92033</xdr:colOff>
      <xdr:row>49</xdr:row>
      <xdr:rowOff>131615</xdr:rowOff>
    </xdr:from>
    <xdr:to>
      <xdr:col>66</xdr:col>
      <xdr:colOff>100444</xdr:colOff>
      <xdr:row>59</xdr:row>
      <xdr:rowOff>225136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464BA4D-0E0F-4665-A39A-45CABB2B8CDA}"/>
            </a:ext>
          </a:extLst>
        </xdr:cNvPr>
        <xdr:cNvSpPr/>
      </xdr:nvSpPr>
      <xdr:spPr>
        <a:xfrm>
          <a:off x="15626442" y="11094024"/>
          <a:ext cx="7212775" cy="2518067"/>
        </a:xfrm>
        <a:prstGeom prst="wedgeRoundRectCallout">
          <a:avLst>
            <a:gd name="adj1" fmla="val -29384"/>
            <a:gd name="adj2" fmla="val -157552"/>
            <a:gd name="adj3" fmla="val 16667"/>
          </a:avLst>
        </a:prstGeom>
        <a:solidFill>
          <a:schemeClr val="bg1">
            <a:alpha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7.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プルダウンより休工等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『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●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』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を選択</a:t>
          </a:r>
          <a:endParaRPr kumimoji="1" lang="en-US" altLang="ja-JP" sz="2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選択数によって期間内評価が自動入力されます。</a:t>
          </a:r>
          <a:endParaRPr kumimoji="1" lang="en-US" altLang="ja-JP" sz="2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『4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週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8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休以上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』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以外</a:t>
          </a:r>
          <a:r>
            <a:rPr kumimoji="1" lang="ja-JP" altLang="en-US" sz="2400">
              <a:solidFill>
                <a:srgbClr val="FF0000"/>
              </a:solidFill>
              <a:latin typeface="+mn-ea"/>
              <a:ea typeface="+mn-ea"/>
            </a:rPr>
            <a:t>朱書き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になります。</a:t>
          </a:r>
          <a:endParaRPr kumimoji="1" lang="en-US" altLang="ja-JP" sz="2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全てが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『4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週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8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休以上</a:t>
          </a:r>
          <a:r>
            <a:rPr kumimoji="1" lang="en-US" altLang="ja-JP" sz="2400">
              <a:solidFill>
                <a:sysClr val="windowText" lastClr="000000"/>
              </a:solidFill>
              <a:latin typeface="+mn-ea"/>
              <a:ea typeface="+mn-ea"/>
            </a:rPr>
            <a:t>』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でないと</a:t>
          </a:r>
          <a:r>
            <a:rPr kumimoji="1" lang="ja-JP" altLang="en-US" sz="2400">
              <a:solidFill>
                <a:srgbClr val="FF0000"/>
              </a:solidFill>
              <a:latin typeface="+mn-ea"/>
              <a:ea typeface="+mn-ea"/>
            </a:rPr>
            <a:t>減額</a:t>
          </a:r>
          <a:r>
            <a:rPr kumimoji="1" lang="ja-JP" altLang="en-US" sz="2400">
              <a:solidFill>
                <a:sysClr val="windowText" lastClr="000000"/>
              </a:solidFill>
              <a:latin typeface="+mn-ea"/>
              <a:ea typeface="+mn-ea"/>
            </a:rPr>
            <a:t>対象です。</a:t>
          </a:r>
          <a:endParaRPr kumimoji="1" lang="en-US" altLang="ja-JP" sz="24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23</xdr:row>
      <xdr:rowOff>0</xdr:rowOff>
    </xdr:from>
    <xdr:ext cx="3913909" cy="968086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4E30CB-ABE9-456F-826D-27FB359E59FE}"/>
            </a:ext>
          </a:extLst>
        </xdr:cNvPr>
        <xdr:cNvSpPr txBox="1"/>
      </xdr:nvSpPr>
      <xdr:spPr>
        <a:xfrm>
          <a:off x="3429000" y="4048125"/>
          <a:ext cx="3913909" cy="9680864"/>
        </a:xfrm>
        <a:prstGeom prst="rect">
          <a:avLst/>
        </a:prstGeom>
        <a:solidFill>
          <a:schemeClr val="bg1">
            <a:alpha val="50000"/>
          </a:schemeClr>
        </a:solidFill>
        <a:ln w="762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ctr">
          <a:noAutofit/>
        </a:bodyPr>
        <a:lstStyle/>
        <a:p>
          <a:r>
            <a:rPr kumimoji="1" lang="ja-JP" altLang="en-US" sz="5000"/>
            <a:t>　　自動計算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85F01-FCBA-4A98-BC5F-18CEDB3B342C}">
  <sheetPr>
    <pageSetUpPr fitToPage="1"/>
  </sheetPr>
  <dimension ref="B2:BT64"/>
  <sheetViews>
    <sheetView tabSelected="1" view="pageBreakPreview" zoomScale="55" zoomScaleNormal="55" zoomScaleSheetLayoutView="55" workbookViewId="0">
      <selection activeCell="F25" sqref="F25"/>
    </sheetView>
  </sheetViews>
  <sheetFormatPr defaultRowHeight="19.5" x14ac:dyDescent="0.4"/>
  <cols>
    <col min="1" max="1" width="2.625" style="8" customWidth="1"/>
    <col min="2" max="2" width="9.625" style="8" bestFit="1" customWidth="1"/>
    <col min="3" max="3" width="5.625" style="9" bestFit="1" customWidth="1"/>
    <col min="4" max="5" width="12.625" style="8" customWidth="1"/>
    <col min="6" max="8" width="8.625" style="8" customWidth="1"/>
    <col min="9" max="10" width="12.625" style="8" customWidth="1"/>
    <col min="11" max="72" width="3.625" style="8" customWidth="1"/>
    <col min="73" max="73" width="2.625" style="8" customWidth="1"/>
    <col min="74" max="16384" width="9" style="8"/>
  </cols>
  <sheetData>
    <row r="2" spans="2:72" ht="39.950000000000003" customHeight="1" x14ac:dyDescent="0.4">
      <c r="B2" s="6" t="s">
        <v>43</v>
      </c>
      <c r="C2" s="7"/>
      <c r="D2" s="7"/>
      <c r="E2" s="7"/>
      <c r="BF2" s="72" t="s">
        <v>53</v>
      </c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</row>
    <row r="3" spans="2:72" ht="40.5" x14ac:dyDescent="0.4">
      <c r="B3" s="84" t="s">
        <v>46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</row>
    <row r="4" spans="2:72" ht="19.5" customHeight="1" x14ac:dyDescent="0.4">
      <c r="B4" s="45" t="s">
        <v>31</v>
      </c>
      <c r="C4" s="45"/>
      <c r="D4" s="45"/>
      <c r="E4" s="45"/>
      <c r="F4" s="4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</row>
    <row r="5" spans="2:72" ht="19.5" customHeight="1" x14ac:dyDescent="0.4">
      <c r="B5" s="45"/>
      <c r="C5" s="45"/>
      <c r="D5" s="45"/>
      <c r="E5" s="45"/>
      <c r="F5" s="4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</row>
    <row r="6" spans="2:72" ht="19.5" customHeight="1" x14ac:dyDescent="0.4">
      <c r="B6" s="45" t="s">
        <v>30</v>
      </c>
      <c r="C6" s="45"/>
      <c r="D6" s="45"/>
      <c r="E6" s="45"/>
      <c r="F6" s="4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</row>
    <row r="7" spans="2:72" ht="19.5" customHeight="1" x14ac:dyDescent="0.4">
      <c r="B7" s="45"/>
      <c r="C7" s="45"/>
      <c r="D7" s="45"/>
      <c r="E7" s="45"/>
      <c r="F7" s="4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</row>
    <row r="8" spans="2:72" ht="19.5" customHeight="1" x14ac:dyDescent="0.4">
      <c r="B8" s="45" t="s">
        <v>48</v>
      </c>
      <c r="C8" s="45"/>
      <c r="D8" s="45"/>
      <c r="E8" s="45"/>
      <c r="F8" s="45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</row>
    <row r="9" spans="2:72" ht="19.5" customHeight="1" x14ac:dyDescent="0.4">
      <c r="B9" s="45"/>
      <c r="C9" s="45"/>
      <c r="D9" s="45"/>
      <c r="E9" s="45"/>
      <c r="F9" s="4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</row>
    <row r="10" spans="2:72" ht="19.5" customHeight="1" x14ac:dyDescent="0.4">
      <c r="B10" s="45" t="s">
        <v>42</v>
      </c>
      <c r="C10" s="45"/>
      <c r="D10" s="45"/>
      <c r="E10" s="45"/>
      <c r="F10" s="45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spans="2:72" ht="19.5" customHeight="1" x14ac:dyDescent="0.4">
      <c r="B11" s="45"/>
      <c r="C11" s="45"/>
      <c r="D11" s="45"/>
      <c r="E11" s="45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spans="2:72" ht="19.5" customHeight="1" x14ac:dyDescent="0.4">
      <c r="B12" s="45" t="s">
        <v>50</v>
      </c>
      <c r="C12" s="45"/>
      <c r="D12" s="45"/>
      <c r="E12" s="45"/>
      <c r="F12" s="45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2:72" ht="19.5" customHeight="1" x14ac:dyDescent="0.4">
      <c r="B13" s="45"/>
      <c r="C13" s="45"/>
      <c r="D13" s="45"/>
      <c r="E13" s="45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spans="2:72" x14ac:dyDescent="0.4">
      <c r="F14" s="10"/>
      <c r="G14" s="10"/>
      <c r="H14" s="10"/>
    </row>
    <row r="15" spans="2:72" ht="19.5" customHeight="1" x14ac:dyDescent="0.4">
      <c r="B15" s="51" t="s">
        <v>32</v>
      </c>
      <c r="C15" s="51"/>
      <c r="D15" s="51"/>
      <c r="E15" s="51"/>
      <c r="F15" s="51"/>
      <c r="G15" s="53" t="str">
        <f>IFERROR(AVERAGE(I24,I26,I28,I30,I32,I34,I36,I38,I40,I42,I44,I46,I48,I50,I52,I54,I56,I58,I60,I62),"")</f>
        <v/>
      </c>
      <c r="H15" s="54"/>
      <c r="I15" s="54"/>
      <c r="K15" s="73" t="s">
        <v>34</v>
      </c>
      <c r="L15" s="73"/>
      <c r="M15" s="73"/>
      <c r="N15" s="73"/>
      <c r="O15" s="73"/>
      <c r="P15" s="73"/>
      <c r="Q15" s="75" t="str">
        <f>IF(G15="","",IF(G15=0.285,"4週8休以上",IF(0.25&lt;=G15,"4週7休以上 4週8休未満",IF(0.214&lt;=G15,"4週6休以上 4週7休未満",IF(G15&lt;0.214,"4週6休未満",)))))</f>
        <v/>
      </c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</row>
    <row r="16" spans="2:72" ht="19.5" customHeight="1" x14ac:dyDescent="0.4">
      <c r="B16" s="52"/>
      <c r="C16" s="52"/>
      <c r="D16" s="52"/>
      <c r="E16" s="52"/>
      <c r="F16" s="52"/>
      <c r="G16" s="55"/>
      <c r="H16" s="55"/>
      <c r="I16" s="55"/>
      <c r="K16" s="74"/>
      <c r="L16" s="74"/>
      <c r="M16" s="74"/>
      <c r="N16" s="74"/>
      <c r="O16" s="74"/>
      <c r="P16" s="74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</row>
    <row r="17" spans="2:72" x14ac:dyDescent="0.4">
      <c r="B17" s="77" t="s">
        <v>33</v>
      </c>
      <c r="C17" s="77"/>
      <c r="D17" s="77"/>
      <c r="E17" s="77"/>
      <c r="F17" s="77"/>
      <c r="G17" s="79" t="str">
        <f>IFERROR(AVERAGE(I25,I27,I29,I31,I33,I35,I37,I39,I41,I43,I45,I47,I49,I51,I53,I55,I57,I59,I61,I63),"")</f>
        <v/>
      </c>
      <c r="H17" s="80"/>
      <c r="I17" s="80"/>
      <c r="K17" s="82" t="s">
        <v>35</v>
      </c>
      <c r="L17" s="82"/>
      <c r="M17" s="82"/>
      <c r="N17" s="82"/>
      <c r="O17" s="82"/>
      <c r="P17" s="82"/>
      <c r="Q17" s="83" t="str">
        <f>IF(G17="","",IF(G17=0.285,"4週8休以上",IF(0.25&lt;=G17,"4週7休以上 4週8休未満",IF(0.214&lt;=G17,"4週6休以上 4週7休未満",IF(G17&lt;0.214,"4週6休未満",)))))</f>
        <v/>
      </c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</row>
    <row r="18" spans="2:72" x14ac:dyDescent="0.4">
      <c r="B18" s="78"/>
      <c r="C18" s="78"/>
      <c r="D18" s="78"/>
      <c r="E18" s="78"/>
      <c r="F18" s="78"/>
      <c r="G18" s="81"/>
      <c r="H18" s="81"/>
      <c r="I18" s="81"/>
      <c r="K18" s="73"/>
      <c r="L18" s="73"/>
      <c r="M18" s="73"/>
      <c r="N18" s="73"/>
      <c r="O18" s="73"/>
      <c r="P18" s="73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</row>
    <row r="19" spans="2:72" x14ac:dyDescent="0.4">
      <c r="B19" s="60" t="s">
        <v>54</v>
      </c>
      <c r="C19" s="61"/>
      <c r="D19" s="61"/>
      <c r="E19" s="61"/>
      <c r="F19" s="62"/>
      <c r="G19" s="66"/>
      <c r="H19" s="67"/>
      <c r="I19" s="68"/>
    </row>
    <row r="20" spans="2:72" x14ac:dyDescent="0.4">
      <c r="B20" s="63"/>
      <c r="C20" s="64"/>
      <c r="D20" s="64"/>
      <c r="E20" s="64"/>
      <c r="F20" s="65"/>
      <c r="G20" s="69"/>
      <c r="H20" s="70"/>
      <c r="I20" s="71"/>
    </row>
    <row r="21" spans="2:72" ht="19.5" customHeight="1" x14ac:dyDescent="0.4">
      <c r="C21" s="8"/>
    </row>
    <row r="22" spans="2:72" x14ac:dyDescent="0.4">
      <c r="B22" s="56" t="s">
        <v>0</v>
      </c>
      <c r="C22" s="57"/>
      <c r="D22" s="47" t="s">
        <v>20</v>
      </c>
      <c r="E22" s="47" t="s">
        <v>21</v>
      </c>
      <c r="F22" s="49" t="s">
        <v>36</v>
      </c>
      <c r="G22" s="49" t="s">
        <v>37</v>
      </c>
      <c r="H22" s="49" t="s">
        <v>38</v>
      </c>
      <c r="I22" s="49" t="s">
        <v>40</v>
      </c>
      <c r="J22" s="49" t="s">
        <v>39</v>
      </c>
      <c r="K22" s="50" t="s">
        <v>23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 t="s">
        <v>22</v>
      </c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</row>
    <row r="23" spans="2:72" x14ac:dyDescent="0.4">
      <c r="B23" s="58"/>
      <c r="C23" s="59"/>
      <c r="D23" s="48"/>
      <c r="E23" s="48"/>
      <c r="F23" s="48"/>
      <c r="G23" s="48"/>
      <c r="H23" s="48"/>
      <c r="I23" s="48"/>
      <c r="J23" s="48"/>
      <c r="K23" s="44">
        <v>1</v>
      </c>
      <c r="L23" s="44">
        <v>2</v>
      </c>
      <c r="M23" s="44">
        <v>3</v>
      </c>
      <c r="N23" s="44">
        <v>4</v>
      </c>
      <c r="O23" s="44">
        <v>5</v>
      </c>
      <c r="P23" s="44">
        <v>6</v>
      </c>
      <c r="Q23" s="44">
        <v>7</v>
      </c>
      <c r="R23" s="44">
        <v>8</v>
      </c>
      <c r="S23" s="44">
        <v>9</v>
      </c>
      <c r="T23" s="44">
        <v>10</v>
      </c>
      <c r="U23" s="44">
        <v>11</v>
      </c>
      <c r="V23" s="44">
        <v>12</v>
      </c>
      <c r="W23" s="44">
        <v>13</v>
      </c>
      <c r="X23" s="44">
        <v>14</v>
      </c>
      <c r="Y23" s="44">
        <v>15</v>
      </c>
      <c r="Z23" s="44">
        <v>16</v>
      </c>
      <c r="AA23" s="44">
        <v>17</v>
      </c>
      <c r="AB23" s="44">
        <v>18</v>
      </c>
      <c r="AC23" s="44">
        <v>19</v>
      </c>
      <c r="AD23" s="44">
        <v>20</v>
      </c>
      <c r="AE23" s="44">
        <v>21</v>
      </c>
      <c r="AF23" s="44">
        <v>22</v>
      </c>
      <c r="AG23" s="44">
        <v>23</v>
      </c>
      <c r="AH23" s="44">
        <v>24</v>
      </c>
      <c r="AI23" s="44">
        <v>25</v>
      </c>
      <c r="AJ23" s="44">
        <v>26</v>
      </c>
      <c r="AK23" s="44">
        <v>27</v>
      </c>
      <c r="AL23" s="44">
        <v>28</v>
      </c>
      <c r="AM23" s="44">
        <v>29</v>
      </c>
      <c r="AN23" s="44">
        <v>30</v>
      </c>
      <c r="AO23" s="44">
        <v>31</v>
      </c>
      <c r="AP23" s="44">
        <v>1</v>
      </c>
      <c r="AQ23" s="44">
        <v>2</v>
      </c>
      <c r="AR23" s="44">
        <v>3</v>
      </c>
      <c r="AS23" s="44">
        <v>4</v>
      </c>
      <c r="AT23" s="44">
        <v>5</v>
      </c>
      <c r="AU23" s="44">
        <v>6</v>
      </c>
      <c r="AV23" s="44">
        <v>7</v>
      </c>
      <c r="AW23" s="44">
        <v>8</v>
      </c>
      <c r="AX23" s="44">
        <v>9</v>
      </c>
      <c r="AY23" s="44">
        <v>10</v>
      </c>
      <c r="AZ23" s="44">
        <v>11</v>
      </c>
      <c r="BA23" s="44">
        <v>12</v>
      </c>
      <c r="BB23" s="44">
        <v>13</v>
      </c>
      <c r="BC23" s="44">
        <v>14</v>
      </c>
      <c r="BD23" s="44">
        <v>15</v>
      </c>
      <c r="BE23" s="44">
        <v>16</v>
      </c>
      <c r="BF23" s="44">
        <v>17</v>
      </c>
      <c r="BG23" s="44">
        <v>18</v>
      </c>
      <c r="BH23" s="44">
        <v>19</v>
      </c>
      <c r="BI23" s="44">
        <v>20</v>
      </c>
      <c r="BJ23" s="44">
        <v>21</v>
      </c>
      <c r="BK23" s="44">
        <v>22</v>
      </c>
      <c r="BL23" s="44">
        <v>23</v>
      </c>
      <c r="BM23" s="44">
        <v>24</v>
      </c>
      <c r="BN23" s="44">
        <v>25</v>
      </c>
      <c r="BO23" s="44">
        <v>26</v>
      </c>
      <c r="BP23" s="44">
        <v>27</v>
      </c>
      <c r="BQ23" s="44">
        <v>28</v>
      </c>
      <c r="BR23" s="44">
        <v>29</v>
      </c>
      <c r="BS23" s="44">
        <v>30</v>
      </c>
      <c r="BT23" s="44">
        <v>31</v>
      </c>
    </row>
    <row r="24" spans="2:72" x14ac:dyDescent="0.4">
      <c r="B24" s="47" t="s">
        <v>1</v>
      </c>
      <c r="C24" s="12" t="s">
        <v>18</v>
      </c>
      <c r="D24" s="2"/>
      <c r="E24" s="2"/>
      <c r="F24" s="13" t="str">
        <f>IF(D24="","",E24-D24+1)</f>
        <v/>
      </c>
      <c r="G24" s="13" t="str">
        <f>IF(F24="","",62-COUNTIF(K24:BT24,"×"))</f>
        <v/>
      </c>
      <c r="H24" s="13" t="str">
        <f>IF(G24="","",COUNTIF(K24:BS24,"●"))</f>
        <v/>
      </c>
      <c r="I24" s="14" t="str">
        <f>IF(H24="","",IF(ROUNDDOWN(H24/G24,3)&gt;0.285,0.285,ROUNDDOWN(H24/G24,3)))</f>
        <v/>
      </c>
      <c r="J24" s="15" t="str">
        <f>IF(I24="","",IF(I24=0.285,"4週8休以上",IF(0.25&lt;=I24,"4週7休以上",IF(0.214&lt;=I24,"4週6休以上",IF(I24&lt;0.214,"4週6休未満",)))))</f>
        <v/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2:72" x14ac:dyDescent="0.4">
      <c r="B25" s="48"/>
      <c r="C25" s="43" t="s">
        <v>19</v>
      </c>
      <c r="D25" s="4"/>
      <c r="E25" s="4"/>
      <c r="F25" s="17" t="str">
        <f>IF(D25="","",E25-D25+1)</f>
        <v/>
      </c>
      <c r="G25" s="17" t="str">
        <f>IF(F25="","",62-COUNTIF(K25:BT25,"×"))</f>
        <v/>
      </c>
      <c r="H25" s="17" t="str">
        <f>IF(G25="","",COUNTIF(K25:BS25,"●"))</f>
        <v/>
      </c>
      <c r="I25" s="18" t="str">
        <f>IF(H25="","",IF(ROUNDDOWN(H25/G25,3)&gt;0.285,0.285,ROUNDDOWN(H25/G25,3)))</f>
        <v/>
      </c>
      <c r="J25" s="19" t="str">
        <f t="shared" ref="J25:J63" si="0">IF(I25="","",IF(I25=0.285,"4週8休以上",IF(0.25&lt;=I25,"4週7休以上",IF(0.214&lt;=I25,"4週6休以上",IF(I25&lt;0.214,"4週6休未満",)))))</f>
        <v/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2:72" x14ac:dyDescent="0.4">
      <c r="B26" s="47" t="s">
        <v>2</v>
      </c>
      <c r="C26" s="12" t="s">
        <v>18</v>
      </c>
      <c r="D26" s="2"/>
      <c r="E26" s="2"/>
      <c r="F26" s="13" t="str">
        <f>IF(D26="","",E26-D26+1)</f>
        <v/>
      </c>
      <c r="G26" s="13" t="str">
        <f>IF(F26="","",62-COUNTIF(K26:BT26,"×"))</f>
        <v/>
      </c>
      <c r="H26" s="13" t="str">
        <f>IF(G26="","",COUNTIF(K26:BS26,"●"))</f>
        <v/>
      </c>
      <c r="I26" s="14" t="str">
        <f>IF(H26="","",IF(ROUNDDOWN(H26/G26,3)&gt;0.285,0.285,ROUNDDOWN(H26/G26,3)))</f>
        <v/>
      </c>
      <c r="J26" s="15" t="str">
        <f t="shared" si="0"/>
        <v/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2:72" x14ac:dyDescent="0.4">
      <c r="B27" s="48"/>
      <c r="C27" s="43" t="s">
        <v>19</v>
      </c>
      <c r="D27" s="4"/>
      <c r="E27" s="4"/>
      <c r="F27" s="17" t="str">
        <f>IF(D27="","",E27-D27+1)</f>
        <v/>
      </c>
      <c r="G27" s="17" t="str">
        <f>IF(F27="","",62-COUNTIF(K27:BT27,"×"))</f>
        <v/>
      </c>
      <c r="H27" s="17" t="str">
        <f>IF(G27="","",COUNTIF(K27:BS27,"●"))</f>
        <v/>
      </c>
      <c r="I27" s="18" t="str">
        <f>IF(H27="","",IF(ROUNDDOWN(H27/G27,3)&gt;0.285,0.285,ROUNDDOWN(H27/G27,3)))</f>
        <v/>
      </c>
      <c r="J27" s="19" t="str">
        <f t="shared" si="0"/>
        <v/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4">
      <c r="B28" s="47" t="s">
        <v>3</v>
      </c>
      <c r="C28" s="12" t="s">
        <v>18</v>
      </c>
      <c r="D28" s="2"/>
      <c r="E28" s="2"/>
      <c r="F28" s="13" t="str">
        <f t="shared" ref="F28:F63" si="1">IF(D28="","",E28-D28+1)</f>
        <v/>
      </c>
      <c r="G28" s="13" t="str">
        <f t="shared" ref="G28:G63" si="2">IF(F28="","",62-COUNTIF(K28:BT28,"×"))</f>
        <v/>
      </c>
      <c r="H28" s="13" t="str">
        <f t="shared" ref="H28:H63" si="3">IF(G28="","",COUNTIF(K28:BS28,"●"))</f>
        <v/>
      </c>
      <c r="I28" s="14" t="str">
        <f t="shared" ref="I28:I63" si="4">IF(H28="","",IF(ROUNDDOWN(H28/G28,3)&gt;0.285,0.285,ROUNDDOWN(H28/G28,3)))</f>
        <v/>
      </c>
      <c r="J28" s="15" t="str">
        <f t="shared" si="0"/>
        <v/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</row>
    <row r="29" spans="2:72" x14ac:dyDescent="0.4">
      <c r="B29" s="48"/>
      <c r="C29" s="43" t="s">
        <v>19</v>
      </c>
      <c r="D29" s="4"/>
      <c r="E29" s="4"/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8" t="str">
        <f t="shared" si="4"/>
        <v/>
      </c>
      <c r="J29" s="19" t="str">
        <f t="shared" si="0"/>
        <v/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2:72" x14ac:dyDescent="0.4">
      <c r="B30" s="47" t="s">
        <v>4</v>
      </c>
      <c r="C30" s="12" t="s">
        <v>18</v>
      </c>
      <c r="D30" s="2"/>
      <c r="E30" s="2"/>
      <c r="F30" s="13" t="str">
        <f t="shared" si="1"/>
        <v/>
      </c>
      <c r="G30" s="13" t="str">
        <f t="shared" si="2"/>
        <v/>
      </c>
      <c r="H30" s="13" t="str">
        <f t="shared" si="3"/>
        <v/>
      </c>
      <c r="I30" s="14" t="str">
        <f t="shared" si="4"/>
        <v/>
      </c>
      <c r="J30" s="15" t="str">
        <f t="shared" si="0"/>
        <v/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</row>
    <row r="31" spans="2:72" x14ac:dyDescent="0.4">
      <c r="B31" s="48"/>
      <c r="C31" s="43" t="s">
        <v>19</v>
      </c>
      <c r="D31" s="4"/>
      <c r="E31" s="4"/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8" t="str">
        <f t="shared" si="4"/>
        <v/>
      </c>
      <c r="J31" s="19" t="str">
        <f t="shared" si="0"/>
        <v/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2:72" x14ac:dyDescent="0.4">
      <c r="B32" s="47" t="s">
        <v>5</v>
      </c>
      <c r="C32" s="12" t="s">
        <v>18</v>
      </c>
      <c r="D32" s="2"/>
      <c r="E32" s="2"/>
      <c r="F32" s="13" t="str">
        <f t="shared" si="1"/>
        <v/>
      </c>
      <c r="G32" s="13" t="str">
        <f t="shared" si="2"/>
        <v/>
      </c>
      <c r="H32" s="13" t="str">
        <f t="shared" si="3"/>
        <v/>
      </c>
      <c r="I32" s="14" t="str">
        <f t="shared" si="4"/>
        <v/>
      </c>
      <c r="J32" s="15" t="str">
        <f t="shared" si="0"/>
        <v/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</row>
    <row r="33" spans="2:72" x14ac:dyDescent="0.4">
      <c r="B33" s="48"/>
      <c r="C33" s="43" t="s">
        <v>19</v>
      </c>
      <c r="D33" s="4"/>
      <c r="E33" s="4"/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8" t="str">
        <f t="shared" si="4"/>
        <v/>
      </c>
      <c r="J33" s="19" t="str">
        <f t="shared" si="0"/>
        <v/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2:72" x14ac:dyDescent="0.4">
      <c r="B34" s="47" t="s">
        <v>6</v>
      </c>
      <c r="C34" s="12" t="s">
        <v>18</v>
      </c>
      <c r="D34" s="2"/>
      <c r="E34" s="2"/>
      <c r="F34" s="13" t="str">
        <f t="shared" si="1"/>
        <v/>
      </c>
      <c r="G34" s="13" t="str">
        <f t="shared" si="2"/>
        <v/>
      </c>
      <c r="H34" s="13" t="str">
        <f t="shared" si="3"/>
        <v/>
      </c>
      <c r="I34" s="14" t="str">
        <f t="shared" si="4"/>
        <v/>
      </c>
      <c r="J34" s="15" t="str">
        <f t="shared" si="0"/>
        <v/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</row>
    <row r="35" spans="2:72" x14ac:dyDescent="0.4">
      <c r="B35" s="48"/>
      <c r="C35" s="43" t="s">
        <v>19</v>
      </c>
      <c r="D35" s="4"/>
      <c r="E35" s="4"/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8" t="str">
        <f t="shared" si="4"/>
        <v/>
      </c>
      <c r="J35" s="19" t="str">
        <f t="shared" si="0"/>
        <v/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2:72" x14ac:dyDescent="0.4">
      <c r="B36" s="47" t="s">
        <v>7</v>
      </c>
      <c r="C36" s="12" t="s">
        <v>18</v>
      </c>
      <c r="D36" s="2"/>
      <c r="E36" s="2"/>
      <c r="F36" s="13" t="str">
        <f t="shared" si="1"/>
        <v/>
      </c>
      <c r="G36" s="13" t="str">
        <f t="shared" si="2"/>
        <v/>
      </c>
      <c r="H36" s="13" t="str">
        <f t="shared" si="3"/>
        <v/>
      </c>
      <c r="I36" s="14" t="str">
        <f t="shared" si="4"/>
        <v/>
      </c>
      <c r="J36" s="15" t="str">
        <f t="shared" si="0"/>
        <v/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</row>
    <row r="37" spans="2:72" x14ac:dyDescent="0.4">
      <c r="B37" s="48"/>
      <c r="C37" s="43" t="s">
        <v>19</v>
      </c>
      <c r="D37" s="4"/>
      <c r="E37" s="4"/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8" t="str">
        <f t="shared" si="4"/>
        <v/>
      </c>
      <c r="J37" s="19" t="str">
        <f t="shared" si="0"/>
        <v/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2:72" x14ac:dyDescent="0.4">
      <c r="B38" s="47" t="s">
        <v>8</v>
      </c>
      <c r="C38" s="12" t="s">
        <v>18</v>
      </c>
      <c r="D38" s="2"/>
      <c r="E38" s="2"/>
      <c r="F38" s="13" t="str">
        <f t="shared" si="1"/>
        <v/>
      </c>
      <c r="G38" s="13" t="str">
        <f t="shared" si="2"/>
        <v/>
      </c>
      <c r="H38" s="13" t="str">
        <f t="shared" si="3"/>
        <v/>
      </c>
      <c r="I38" s="14" t="str">
        <f t="shared" si="4"/>
        <v/>
      </c>
      <c r="J38" s="15" t="str">
        <f t="shared" si="0"/>
        <v/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</row>
    <row r="39" spans="2:72" x14ac:dyDescent="0.4">
      <c r="B39" s="48"/>
      <c r="C39" s="43" t="s">
        <v>19</v>
      </c>
      <c r="D39" s="4"/>
      <c r="E39" s="4"/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8" t="str">
        <f t="shared" si="4"/>
        <v/>
      </c>
      <c r="J39" s="19" t="str">
        <f t="shared" si="0"/>
        <v/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pans="2:72" x14ac:dyDescent="0.4">
      <c r="B40" s="47" t="s">
        <v>9</v>
      </c>
      <c r="C40" s="12" t="s">
        <v>18</v>
      </c>
      <c r="D40" s="2"/>
      <c r="E40" s="2"/>
      <c r="F40" s="13" t="str">
        <f t="shared" si="1"/>
        <v/>
      </c>
      <c r="G40" s="13" t="str">
        <f t="shared" si="2"/>
        <v/>
      </c>
      <c r="H40" s="13" t="str">
        <f t="shared" si="3"/>
        <v/>
      </c>
      <c r="I40" s="14" t="str">
        <f t="shared" si="4"/>
        <v/>
      </c>
      <c r="J40" s="15" t="str">
        <f t="shared" si="0"/>
        <v/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</row>
    <row r="41" spans="2:72" x14ac:dyDescent="0.4">
      <c r="B41" s="48"/>
      <c r="C41" s="43" t="s">
        <v>19</v>
      </c>
      <c r="D41" s="4"/>
      <c r="E41" s="4"/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8" t="str">
        <f t="shared" si="4"/>
        <v/>
      </c>
      <c r="J41" s="19" t="str">
        <f t="shared" si="0"/>
        <v/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</row>
    <row r="42" spans="2:72" x14ac:dyDescent="0.4">
      <c r="B42" s="47" t="s">
        <v>10</v>
      </c>
      <c r="C42" s="12" t="s">
        <v>18</v>
      </c>
      <c r="D42" s="2"/>
      <c r="E42" s="2"/>
      <c r="F42" s="13" t="str">
        <f t="shared" si="1"/>
        <v/>
      </c>
      <c r="G42" s="13" t="str">
        <f t="shared" si="2"/>
        <v/>
      </c>
      <c r="H42" s="13" t="str">
        <f t="shared" si="3"/>
        <v/>
      </c>
      <c r="I42" s="14" t="str">
        <f t="shared" si="4"/>
        <v/>
      </c>
      <c r="J42" s="15" t="str">
        <f t="shared" si="0"/>
        <v/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</row>
    <row r="43" spans="2:72" x14ac:dyDescent="0.4">
      <c r="B43" s="48"/>
      <c r="C43" s="43" t="s">
        <v>19</v>
      </c>
      <c r="D43" s="4"/>
      <c r="E43" s="4"/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8" t="str">
        <f t="shared" si="4"/>
        <v/>
      </c>
      <c r="J43" s="19" t="str">
        <f t="shared" si="0"/>
        <v/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2:72" x14ac:dyDescent="0.4">
      <c r="B44" s="47" t="s">
        <v>11</v>
      </c>
      <c r="C44" s="12" t="s">
        <v>18</v>
      </c>
      <c r="D44" s="2"/>
      <c r="E44" s="2"/>
      <c r="F44" s="13" t="str">
        <f t="shared" si="1"/>
        <v/>
      </c>
      <c r="G44" s="13" t="str">
        <f t="shared" si="2"/>
        <v/>
      </c>
      <c r="H44" s="13" t="str">
        <f t="shared" si="3"/>
        <v/>
      </c>
      <c r="I44" s="14" t="str">
        <f t="shared" si="4"/>
        <v/>
      </c>
      <c r="J44" s="15" t="str">
        <f t="shared" si="0"/>
        <v/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</row>
    <row r="45" spans="2:72" x14ac:dyDescent="0.4">
      <c r="B45" s="48"/>
      <c r="C45" s="43" t="s">
        <v>19</v>
      </c>
      <c r="D45" s="4"/>
      <c r="E45" s="4"/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8" t="str">
        <f t="shared" si="4"/>
        <v/>
      </c>
      <c r="J45" s="19" t="str">
        <f t="shared" si="0"/>
        <v/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2:72" x14ac:dyDescent="0.4">
      <c r="B46" s="47" t="s">
        <v>12</v>
      </c>
      <c r="C46" s="12" t="s">
        <v>18</v>
      </c>
      <c r="D46" s="2"/>
      <c r="E46" s="2"/>
      <c r="F46" s="13" t="str">
        <f t="shared" si="1"/>
        <v/>
      </c>
      <c r="G46" s="13" t="str">
        <f t="shared" si="2"/>
        <v/>
      </c>
      <c r="H46" s="13" t="str">
        <f t="shared" si="3"/>
        <v/>
      </c>
      <c r="I46" s="14" t="str">
        <f t="shared" si="4"/>
        <v/>
      </c>
      <c r="J46" s="15" t="str">
        <f t="shared" si="0"/>
        <v/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pans="2:72" x14ac:dyDescent="0.4">
      <c r="B47" s="48"/>
      <c r="C47" s="43" t="s">
        <v>19</v>
      </c>
      <c r="D47" s="4"/>
      <c r="E47" s="4"/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8" t="str">
        <f t="shared" si="4"/>
        <v/>
      </c>
      <c r="J47" s="19" t="str">
        <f t="shared" si="0"/>
        <v/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2:72" x14ac:dyDescent="0.4">
      <c r="B48" s="47" t="s">
        <v>13</v>
      </c>
      <c r="C48" s="12" t="s">
        <v>18</v>
      </c>
      <c r="D48" s="2"/>
      <c r="E48" s="2"/>
      <c r="F48" s="13" t="str">
        <f t="shared" si="1"/>
        <v/>
      </c>
      <c r="G48" s="13" t="str">
        <f t="shared" si="2"/>
        <v/>
      </c>
      <c r="H48" s="13" t="str">
        <f t="shared" si="3"/>
        <v/>
      </c>
      <c r="I48" s="14" t="str">
        <f t="shared" si="4"/>
        <v/>
      </c>
      <c r="J48" s="15" t="str">
        <f t="shared" si="0"/>
        <v/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2:72" x14ac:dyDescent="0.4">
      <c r="B49" s="48"/>
      <c r="C49" s="43" t="s">
        <v>19</v>
      </c>
      <c r="D49" s="4"/>
      <c r="E49" s="4"/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8" t="str">
        <f t="shared" si="4"/>
        <v/>
      </c>
      <c r="J49" s="19" t="str">
        <f t="shared" si="0"/>
        <v/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2:72" x14ac:dyDescent="0.4">
      <c r="B50" s="47" t="s">
        <v>14</v>
      </c>
      <c r="C50" s="12" t="s">
        <v>18</v>
      </c>
      <c r="D50" s="2"/>
      <c r="E50" s="2"/>
      <c r="F50" s="13" t="str">
        <f t="shared" si="1"/>
        <v/>
      </c>
      <c r="G50" s="13" t="str">
        <f t="shared" si="2"/>
        <v/>
      </c>
      <c r="H50" s="13" t="str">
        <f t="shared" si="3"/>
        <v/>
      </c>
      <c r="I50" s="14" t="str">
        <f t="shared" si="4"/>
        <v/>
      </c>
      <c r="J50" s="15" t="str">
        <f t="shared" si="0"/>
        <v/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pans="2:72" x14ac:dyDescent="0.4">
      <c r="B51" s="48"/>
      <c r="C51" s="43" t="s">
        <v>19</v>
      </c>
      <c r="D51" s="4"/>
      <c r="E51" s="4"/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8" t="str">
        <f t="shared" si="4"/>
        <v/>
      </c>
      <c r="J51" s="19" t="str">
        <f t="shared" si="0"/>
        <v/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pans="2:72" x14ac:dyDescent="0.4">
      <c r="B52" s="47" t="s">
        <v>15</v>
      </c>
      <c r="C52" s="12" t="s">
        <v>18</v>
      </c>
      <c r="D52" s="2"/>
      <c r="E52" s="2"/>
      <c r="F52" s="13" t="str">
        <f t="shared" si="1"/>
        <v/>
      </c>
      <c r="G52" s="13" t="str">
        <f t="shared" si="2"/>
        <v/>
      </c>
      <c r="H52" s="13" t="str">
        <f t="shared" si="3"/>
        <v/>
      </c>
      <c r="I52" s="14" t="str">
        <f t="shared" si="4"/>
        <v/>
      </c>
      <c r="J52" s="15" t="str">
        <f t="shared" si="0"/>
        <v/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pans="2:72" x14ac:dyDescent="0.4">
      <c r="B53" s="48"/>
      <c r="C53" s="43" t="s">
        <v>19</v>
      </c>
      <c r="D53" s="4"/>
      <c r="E53" s="4"/>
      <c r="F53" s="17" t="str">
        <f t="shared" si="1"/>
        <v/>
      </c>
      <c r="G53" s="17" t="str">
        <f t="shared" si="2"/>
        <v/>
      </c>
      <c r="H53" s="17" t="str">
        <f t="shared" si="3"/>
        <v/>
      </c>
      <c r="I53" s="18" t="str">
        <f t="shared" si="4"/>
        <v/>
      </c>
      <c r="J53" s="19" t="str">
        <f t="shared" si="0"/>
        <v/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2:72" x14ac:dyDescent="0.4">
      <c r="B54" s="47" t="s">
        <v>16</v>
      </c>
      <c r="C54" s="12" t="s">
        <v>18</v>
      </c>
      <c r="D54" s="2"/>
      <c r="E54" s="2"/>
      <c r="F54" s="13" t="str">
        <f t="shared" si="1"/>
        <v/>
      </c>
      <c r="G54" s="13" t="str">
        <f t="shared" si="2"/>
        <v/>
      </c>
      <c r="H54" s="13" t="str">
        <f t="shared" si="3"/>
        <v/>
      </c>
      <c r="I54" s="14" t="str">
        <f t="shared" si="4"/>
        <v/>
      </c>
      <c r="J54" s="15" t="str">
        <f t="shared" si="0"/>
        <v/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2:72" x14ac:dyDescent="0.4">
      <c r="B55" s="48"/>
      <c r="C55" s="43" t="s">
        <v>19</v>
      </c>
      <c r="D55" s="4"/>
      <c r="E55" s="4"/>
      <c r="F55" s="17" t="str">
        <f t="shared" si="1"/>
        <v/>
      </c>
      <c r="G55" s="17" t="str">
        <f t="shared" si="2"/>
        <v/>
      </c>
      <c r="H55" s="17" t="str">
        <f t="shared" si="3"/>
        <v/>
      </c>
      <c r="I55" s="18" t="str">
        <f t="shared" si="4"/>
        <v/>
      </c>
      <c r="J55" s="19" t="str">
        <f t="shared" si="0"/>
        <v/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2:72" x14ac:dyDescent="0.4">
      <c r="B56" s="47" t="s">
        <v>17</v>
      </c>
      <c r="C56" s="12" t="s">
        <v>18</v>
      </c>
      <c r="D56" s="2"/>
      <c r="E56" s="2"/>
      <c r="F56" s="13" t="str">
        <f t="shared" si="1"/>
        <v/>
      </c>
      <c r="G56" s="13" t="str">
        <f t="shared" si="2"/>
        <v/>
      </c>
      <c r="H56" s="13" t="str">
        <f t="shared" si="3"/>
        <v/>
      </c>
      <c r="I56" s="14" t="str">
        <f t="shared" si="4"/>
        <v/>
      </c>
      <c r="J56" s="15" t="str">
        <f t="shared" si="0"/>
        <v/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2:72" x14ac:dyDescent="0.4">
      <c r="B57" s="48"/>
      <c r="C57" s="43" t="s">
        <v>19</v>
      </c>
      <c r="D57" s="4"/>
      <c r="E57" s="4"/>
      <c r="F57" s="17" t="str">
        <f t="shared" si="1"/>
        <v/>
      </c>
      <c r="G57" s="17" t="str">
        <f t="shared" si="2"/>
        <v/>
      </c>
      <c r="H57" s="17" t="str">
        <f t="shared" si="3"/>
        <v/>
      </c>
      <c r="I57" s="18" t="str">
        <f t="shared" si="4"/>
        <v/>
      </c>
      <c r="J57" s="19" t="str">
        <f t="shared" si="0"/>
        <v/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2:72" x14ac:dyDescent="0.4">
      <c r="B58" s="47" t="s">
        <v>27</v>
      </c>
      <c r="C58" s="12" t="s">
        <v>18</v>
      </c>
      <c r="D58" s="2"/>
      <c r="E58" s="2"/>
      <c r="F58" s="13" t="str">
        <f t="shared" si="1"/>
        <v/>
      </c>
      <c r="G58" s="13" t="str">
        <f t="shared" si="2"/>
        <v/>
      </c>
      <c r="H58" s="13" t="str">
        <f t="shared" si="3"/>
        <v/>
      </c>
      <c r="I58" s="14" t="str">
        <f t="shared" si="4"/>
        <v/>
      </c>
      <c r="J58" s="15" t="str">
        <f t="shared" si="0"/>
        <v/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  <row r="59" spans="2:72" x14ac:dyDescent="0.4">
      <c r="B59" s="48"/>
      <c r="C59" s="43" t="s">
        <v>19</v>
      </c>
      <c r="D59" s="4"/>
      <c r="E59" s="4"/>
      <c r="F59" s="17" t="str">
        <f t="shared" si="1"/>
        <v/>
      </c>
      <c r="G59" s="17" t="str">
        <f t="shared" si="2"/>
        <v/>
      </c>
      <c r="H59" s="17" t="str">
        <f t="shared" si="3"/>
        <v/>
      </c>
      <c r="I59" s="18" t="str">
        <f t="shared" si="4"/>
        <v/>
      </c>
      <c r="J59" s="19" t="str">
        <f t="shared" si="0"/>
        <v/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2:72" x14ac:dyDescent="0.4">
      <c r="B60" s="47" t="s">
        <v>28</v>
      </c>
      <c r="C60" s="12" t="s">
        <v>18</v>
      </c>
      <c r="D60" s="2"/>
      <c r="E60" s="2"/>
      <c r="F60" s="13" t="str">
        <f t="shared" si="1"/>
        <v/>
      </c>
      <c r="G60" s="13" t="str">
        <f t="shared" si="2"/>
        <v/>
      </c>
      <c r="H60" s="13" t="str">
        <f t="shared" si="3"/>
        <v/>
      </c>
      <c r="I60" s="14" t="str">
        <f t="shared" si="4"/>
        <v/>
      </c>
      <c r="J60" s="15" t="str">
        <f t="shared" si="0"/>
        <v/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</row>
    <row r="61" spans="2:72" x14ac:dyDescent="0.4">
      <c r="B61" s="48"/>
      <c r="C61" s="43" t="s">
        <v>19</v>
      </c>
      <c r="D61" s="4"/>
      <c r="E61" s="4"/>
      <c r="F61" s="17" t="str">
        <f t="shared" si="1"/>
        <v/>
      </c>
      <c r="G61" s="17" t="str">
        <f t="shared" si="2"/>
        <v/>
      </c>
      <c r="H61" s="17" t="str">
        <f t="shared" si="3"/>
        <v/>
      </c>
      <c r="I61" s="18" t="str">
        <f t="shared" si="4"/>
        <v/>
      </c>
      <c r="J61" s="19" t="str">
        <f t="shared" si="0"/>
        <v/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2:72" x14ac:dyDescent="0.4">
      <c r="B62" s="47" t="s">
        <v>29</v>
      </c>
      <c r="C62" s="12" t="s">
        <v>18</v>
      </c>
      <c r="D62" s="2"/>
      <c r="E62" s="2"/>
      <c r="F62" s="13" t="str">
        <f t="shared" si="1"/>
        <v/>
      </c>
      <c r="G62" s="13" t="str">
        <f t="shared" si="2"/>
        <v/>
      </c>
      <c r="H62" s="13" t="str">
        <f t="shared" si="3"/>
        <v/>
      </c>
      <c r="I62" s="14" t="str">
        <f t="shared" si="4"/>
        <v/>
      </c>
      <c r="J62" s="15" t="str">
        <f t="shared" si="0"/>
        <v/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</row>
    <row r="63" spans="2:72" x14ac:dyDescent="0.4">
      <c r="B63" s="48"/>
      <c r="C63" s="20" t="s">
        <v>19</v>
      </c>
      <c r="D63" s="5"/>
      <c r="E63" s="5"/>
      <c r="F63" s="21" t="str">
        <f t="shared" si="1"/>
        <v/>
      </c>
      <c r="G63" s="21" t="str">
        <f t="shared" si="2"/>
        <v/>
      </c>
      <c r="H63" s="21" t="str">
        <f t="shared" si="3"/>
        <v/>
      </c>
      <c r="I63" s="22" t="str">
        <f t="shared" si="4"/>
        <v/>
      </c>
      <c r="J63" s="23" t="str">
        <f t="shared" si="0"/>
        <v/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</row>
    <row r="64" spans="2:72" ht="33" x14ac:dyDescent="0.4">
      <c r="K64" s="24" t="s">
        <v>24</v>
      </c>
    </row>
  </sheetData>
  <sheetProtection selectLockedCells="1"/>
  <mergeCells count="52">
    <mergeCell ref="B54:B55"/>
    <mergeCell ref="B56:B57"/>
    <mergeCell ref="B58:B59"/>
    <mergeCell ref="B60:B61"/>
    <mergeCell ref="B62:B63"/>
    <mergeCell ref="B52:B53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J22:J23"/>
    <mergeCell ref="K22:AO22"/>
    <mergeCell ref="AP22:BT22"/>
    <mergeCell ref="B24:B25"/>
    <mergeCell ref="B26:B27"/>
    <mergeCell ref="B28:B29"/>
    <mergeCell ref="B19:F20"/>
    <mergeCell ref="G19:I20"/>
    <mergeCell ref="B22:C23"/>
    <mergeCell ref="D22:D23"/>
    <mergeCell ref="E22:E23"/>
    <mergeCell ref="F22:F23"/>
    <mergeCell ref="G22:G23"/>
    <mergeCell ref="H22:H23"/>
    <mergeCell ref="I22:I23"/>
    <mergeCell ref="B15:F16"/>
    <mergeCell ref="G15:I16"/>
    <mergeCell ref="K15:P16"/>
    <mergeCell ref="Q15:AP16"/>
    <mergeCell ref="B17:F18"/>
    <mergeCell ref="G17:I18"/>
    <mergeCell ref="K17:P18"/>
    <mergeCell ref="Q17:AP18"/>
    <mergeCell ref="B8:F9"/>
    <mergeCell ref="G8:AP9"/>
    <mergeCell ref="B10:F11"/>
    <mergeCell ref="G10:AP11"/>
    <mergeCell ref="B12:F13"/>
    <mergeCell ref="G12:AP13"/>
    <mergeCell ref="BF2:BT2"/>
    <mergeCell ref="B3:BT3"/>
    <mergeCell ref="B4:F5"/>
    <mergeCell ref="G4:AP5"/>
    <mergeCell ref="B6:F7"/>
    <mergeCell ref="G6:AP7"/>
  </mergeCells>
  <phoneticPr fontId="2"/>
  <conditionalFormatting sqref="K44:BT63">
    <cfRule type="cellIs" dxfId="9" priority="4" operator="equal">
      <formula>"×"</formula>
    </cfRule>
  </conditionalFormatting>
  <conditionalFormatting sqref="J24:J63">
    <cfRule type="cellIs" dxfId="8" priority="3" operator="notEqual">
      <formula>"4週8休以上"</formula>
    </cfRule>
  </conditionalFormatting>
  <conditionalFormatting sqref="G24:G63">
    <cfRule type="cellIs" dxfId="7" priority="2" operator="notEqual">
      <formula>28</formula>
    </cfRule>
  </conditionalFormatting>
  <conditionalFormatting sqref="K24:BT43">
    <cfRule type="cellIs" dxfId="6" priority="1" operator="equal">
      <formula>"×"</formula>
    </cfRule>
  </conditionalFormatting>
  <dataValidations count="1">
    <dataValidation type="list" allowBlank="1" showInputMessage="1" showErrorMessage="1" sqref="K24:BT63" xr:uid="{A2CD5DD0-2ECF-4B66-B204-4AAB8F294CC5}">
      <formula1>"●,×"</formula1>
    </dataValidation>
  </dataValidations>
  <pageMargins left="0.39370078740157483" right="0.39370078740157483" top="0.78740157480314965" bottom="0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7851-588D-4EC6-BC91-736950243DB6}">
  <sheetPr>
    <pageSetUpPr fitToPage="1"/>
  </sheetPr>
  <dimension ref="B2:BT64"/>
  <sheetViews>
    <sheetView view="pageBreakPreview" topLeftCell="A19" zoomScale="55" zoomScaleNormal="55" zoomScaleSheetLayoutView="55" workbookViewId="0">
      <selection activeCell="D24" sqref="D24"/>
    </sheetView>
  </sheetViews>
  <sheetFormatPr defaultRowHeight="19.5" x14ac:dyDescent="0.4"/>
  <cols>
    <col min="1" max="1" width="2.625" style="8" customWidth="1"/>
    <col min="2" max="2" width="9.625" style="8" bestFit="1" customWidth="1"/>
    <col min="3" max="3" width="5.625" style="9" bestFit="1" customWidth="1"/>
    <col min="4" max="5" width="12.625" style="8" customWidth="1"/>
    <col min="6" max="8" width="8.625" style="8" customWidth="1"/>
    <col min="9" max="10" width="12.625" style="8" customWidth="1"/>
    <col min="11" max="72" width="3.625" style="8" customWidth="1"/>
    <col min="73" max="73" width="2.625" style="8" customWidth="1"/>
    <col min="74" max="16384" width="9" style="8"/>
  </cols>
  <sheetData>
    <row r="2" spans="2:72" ht="39.950000000000003" customHeight="1" x14ac:dyDescent="0.4">
      <c r="B2" s="6" t="s">
        <v>43</v>
      </c>
      <c r="C2" s="7"/>
      <c r="D2" s="7"/>
      <c r="E2" s="7"/>
      <c r="BF2" s="72" t="s">
        <v>44</v>
      </c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</row>
    <row r="3" spans="2:72" ht="40.5" x14ac:dyDescent="0.4">
      <c r="B3" s="84" t="s">
        <v>46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</row>
    <row r="4" spans="2:72" ht="19.5" customHeight="1" x14ac:dyDescent="0.4">
      <c r="B4" s="45" t="s">
        <v>31</v>
      </c>
      <c r="C4" s="45"/>
      <c r="D4" s="45"/>
      <c r="E4" s="45"/>
      <c r="F4" s="45"/>
      <c r="G4" s="85" t="s">
        <v>45</v>
      </c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</row>
    <row r="5" spans="2:72" ht="19.5" customHeight="1" x14ac:dyDescent="0.4">
      <c r="B5" s="45"/>
      <c r="C5" s="45"/>
      <c r="D5" s="45"/>
      <c r="E5" s="45"/>
      <c r="F5" s="4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</row>
    <row r="6" spans="2:72" ht="19.5" customHeight="1" x14ac:dyDescent="0.4">
      <c r="B6" s="45" t="s">
        <v>30</v>
      </c>
      <c r="C6" s="45"/>
      <c r="D6" s="45"/>
      <c r="E6" s="45"/>
      <c r="F6" s="45"/>
      <c r="G6" s="85" t="s">
        <v>41</v>
      </c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</row>
    <row r="7" spans="2:72" ht="19.5" customHeight="1" x14ac:dyDescent="0.4">
      <c r="B7" s="45"/>
      <c r="C7" s="45"/>
      <c r="D7" s="45"/>
      <c r="E7" s="45"/>
      <c r="F7" s="4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</row>
    <row r="8" spans="2:72" ht="19.5" customHeight="1" x14ac:dyDescent="0.4">
      <c r="B8" s="45" t="s">
        <v>48</v>
      </c>
      <c r="C8" s="45"/>
      <c r="D8" s="45"/>
      <c r="E8" s="45"/>
      <c r="F8" s="45"/>
      <c r="G8" s="86" t="s">
        <v>51</v>
      </c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</row>
    <row r="9" spans="2:72" ht="19.5" customHeight="1" x14ac:dyDescent="0.4">
      <c r="B9" s="45"/>
      <c r="C9" s="45"/>
      <c r="D9" s="45"/>
      <c r="E9" s="45"/>
      <c r="F9" s="4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</row>
    <row r="10" spans="2:72" ht="19.5" customHeight="1" x14ac:dyDescent="0.4">
      <c r="B10" s="45" t="s">
        <v>42</v>
      </c>
      <c r="C10" s="45"/>
      <c r="D10" s="45"/>
      <c r="E10" s="45"/>
      <c r="F10" s="45"/>
      <c r="G10" s="46" t="s">
        <v>49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spans="2:72" ht="19.5" customHeight="1" x14ac:dyDescent="0.4">
      <c r="B11" s="45"/>
      <c r="C11" s="45"/>
      <c r="D11" s="45"/>
      <c r="E11" s="45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spans="2:72" ht="19.5" customHeight="1" x14ac:dyDescent="0.4">
      <c r="B12" s="45" t="s">
        <v>50</v>
      </c>
      <c r="C12" s="45"/>
      <c r="D12" s="45"/>
      <c r="E12" s="45"/>
      <c r="F12" s="45"/>
      <c r="G12" s="46" t="s">
        <v>52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2:72" ht="19.5" customHeight="1" x14ac:dyDescent="0.4">
      <c r="B13" s="45"/>
      <c r="C13" s="45"/>
      <c r="D13" s="45"/>
      <c r="E13" s="45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spans="2:72" x14ac:dyDescent="0.4">
      <c r="F14" s="10"/>
      <c r="G14" s="10"/>
      <c r="H14" s="10"/>
    </row>
    <row r="15" spans="2:72" ht="19.5" customHeight="1" x14ac:dyDescent="0.4">
      <c r="B15" s="51" t="s">
        <v>32</v>
      </c>
      <c r="C15" s="51"/>
      <c r="D15" s="51"/>
      <c r="E15" s="51"/>
      <c r="F15" s="51"/>
      <c r="G15" s="53">
        <f>IFERROR(AVERAGE(I24,I26,I28,I30,I32,I34,I36,I38,I40,I42,I44,I46,I48,I50,I52,I54,I56,I58,I60,I62),"")</f>
        <v>0.1515</v>
      </c>
      <c r="H15" s="54"/>
      <c r="I15" s="54"/>
      <c r="K15" s="73" t="s">
        <v>34</v>
      </c>
      <c r="L15" s="73"/>
      <c r="M15" s="73"/>
      <c r="N15" s="73"/>
      <c r="O15" s="73"/>
      <c r="P15" s="73"/>
      <c r="Q15" s="75" t="str">
        <f>IF(G15="","",IF(G15=0.285,"4週8休以上",IF(0.25&lt;=G15,"4週7休以上 4週8休未満",IF(0.214&lt;=G15,"4週6休以上 4週7休未満",IF(G15&lt;0.214,"4週6休未満",)))))</f>
        <v>4週6休未満</v>
      </c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</row>
    <row r="16" spans="2:72" ht="19.5" customHeight="1" x14ac:dyDescent="0.4">
      <c r="B16" s="52"/>
      <c r="C16" s="52"/>
      <c r="D16" s="52"/>
      <c r="E16" s="52"/>
      <c r="F16" s="52"/>
      <c r="G16" s="55"/>
      <c r="H16" s="55"/>
      <c r="I16" s="55"/>
      <c r="K16" s="74"/>
      <c r="L16" s="74"/>
      <c r="M16" s="74"/>
      <c r="N16" s="74"/>
      <c r="O16" s="74"/>
      <c r="P16" s="74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</row>
    <row r="17" spans="2:72" x14ac:dyDescent="0.4">
      <c r="B17" s="93" t="s">
        <v>33</v>
      </c>
      <c r="C17" s="93"/>
      <c r="D17" s="93"/>
      <c r="E17" s="93"/>
      <c r="F17" s="93"/>
      <c r="G17" s="94" t="str">
        <f>IFERROR(AVERAGE(I25,I27,I29,I31,I33,I35,I37,I39,I41,I43,I45,I47,I49,I51,I53,I55,I57,I59,I61,I63),"")</f>
        <v/>
      </c>
      <c r="H17" s="95"/>
      <c r="I17" s="95"/>
      <c r="K17" s="82" t="s">
        <v>35</v>
      </c>
      <c r="L17" s="82"/>
      <c r="M17" s="82"/>
      <c r="N17" s="82"/>
      <c r="O17" s="82"/>
      <c r="P17" s="82"/>
      <c r="Q17" s="83" t="str">
        <f>IF(G17="","",IF(G17=0.285,"4週8休以上",IF(0.25&lt;=G17,"4週7休以上 4週8休未満",IF(0.214&lt;=G17,"4週6休以上 4週7休未満",IF(G17&lt;0.214,"4週6休未満",)))))</f>
        <v/>
      </c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</row>
    <row r="18" spans="2:72" x14ac:dyDescent="0.4">
      <c r="B18" s="52"/>
      <c r="C18" s="52"/>
      <c r="D18" s="52"/>
      <c r="E18" s="52"/>
      <c r="F18" s="52"/>
      <c r="G18" s="55"/>
      <c r="H18" s="55"/>
      <c r="I18" s="55"/>
      <c r="K18" s="73"/>
      <c r="L18" s="73"/>
      <c r="M18" s="73"/>
      <c r="N18" s="73"/>
      <c r="O18" s="73"/>
      <c r="P18" s="73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</row>
    <row r="19" spans="2:72" x14ac:dyDescent="0.4">
      <c r="B19" s="90" t="s">
        <v>47</v>
      </c>
      <c r="C19" s="91"/>
      <c r="D19" s="91"/>
      <c r="E19" s="91"/>
      <c r="F19" s="92"/>
      <c r="G19" s="87" t="str">
        <f>IFERROR(G8+30,"")</f>
        <v/>
      </c>
      <c r="H19" s="88"/>
      <c r="I19" s="89"/>
    </row>
    <row r="20" spans="2:72" x14ac:dyDescent="0.4">
      <c r="B20" s="63"/>
      <c r="C20" s="64"/>
      <c r="D20" s="64"/>
      <c r="E20" s="64"/>
      <c r="F20" s="65"/>
      <c r="G20" s="69"/>
      <c r="H20" s="70"/>
      <c r="I20" s="71"/>
    </row>
    <row r="21" spans="2:72" ht="19.5" customHeight="1" x14ac:dyDescent="0.4">
      <c r="C21" s="8"/>
    </row>
    <row r="22" spans="2:72" x14ac:dyDescent="0.4">
      <c r="B22" s="56" t="s">
        <v>0</v>
      </c>
      <c r="C22" s="57"/>
      <c r="D22" s="47" t="s">
        <v>20</v>
      </c>
      <c r="E22" s="47" t="s">
        <v>21</v>
      </c>
      <c r="F22" s="49" t="s">
        <v>36</v>
      </c>
      <c r="G22" s="49" t="s">
        <v>37</v>
      </c>
      <c r="H22" s="49" t="s">
        <v>38</v>
      </c>
      <c r="I22" s="49" t="s">
        <v>40</v>
      </c>
      <c r="J22" s="49" t="s">
        <v>39</v>
      </c>
      <c r="K22" s="50" t="s">
        <v>23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 t="s">
        <v>22</v>
      </c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</row>
    <row r="23" spans="2:72" x14ac:dyDescent="0.4">
      <c r="B23" s="58"/>
      <c r="C23" s="59"/>
      <c r="D23" s="48"/>
      <c r="E23" s="48"/>
      <c r="F23" s="48"/>
      <c r="G23" s="48"/>
      <c r="H23" s="48"/>
      <c r="I23" s="48"/>
      <c r="J23" s="48"/>
      <c r="K23" s="11">
        <v>1</v>
      </c>
      <c r="L23" s="11">
        <v>2</v>
      </c>
      <c r="M23" s="11">
        <v>3</v>
      </c>
      <c r="N23" s="11">
        <v>4</v>
      </c>
      <c r="O23" s="11">
        <v>5</v>
      </c>
      <c r="P23" s="11">
        <v>6</v>
      </c>
      <c r="Q23" s="11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1">
        <v>13</v>
      </c>
      <c r="X23" s="11">
        <v>14</v>
      </c>
      <c r="Y23" s="11">
        <v>15</v>
      </c>
      <c r="Z23" s="11">
        <v>16</v>
      </c>
      <c r="AA23" s="11">
        <v>17</v>
      </c>
      <c r="AB23" s="11">
        <v>18</v>
      </c>
      <c r="AC23" s="11">
        <v>19</v>
      </c>
      <c r="AD23" s="11">
        <v>20</v>
      </c>
      <c r="AE23" s="11">
        <v>21</v>
      </c>
      <c r="AF23" s="11">
        <v>22</v>
      </c>
      <c r="AG23" s="11">
        <v>23</v>
      </c>
      <c r="AH23" s="11">
        <v>24</v>
      </c>
      <c r="AI23" s="11">
        <v>25</v>
      </c>
      <c r="AJ23" s="11">
        <v>26</v>
      </c>
      <c r="AK23" s="11">
        <v>27</v>
      </c>
      <c r="AL23" s="11">
        <v>28</v>
      </c>
      <c r="AM23" s="11">
        <v>29</v>
      </c>
      <c r="AN23" s="11">
        <v>30</v>
      </c>
      <c r="AO23" s="11">
        <v>31</v>
      </c>
      <c r="AP23" s="11">
        <v>1</v>
      </c>
      <c r="AQ23" s="11">
        <v>2</v>
      </c>
      <c r="AR23" s="11">
        <v>3</v>
      </c>
      <c r="AS23" s="11">
        <v>4</v>
      </c>
      <c r="AT23" s="11">
        <v>5</v>
      </c>
      <c r="AU23" s="11">
        <v>6</v>
      </c>
      <c r="AV23" s="11">
        <v>7</v>
      </c>
      <c r="AW23" s="11">
        <v>8</v>
      </c>
      <c r="AX23" s="11">
        <v>9</v>
      </c>
      <c r="AY23" s="11">
        <v>10</v>
      </c>
      <c r="AZ23" s="11">
        <v>11</v>
      </c>
      <c r="BA23" s="11">
        <v>12</v>
      </c>
      <c r="BB23" s="11">
        <v>13</v>
      </c>
      <c r="BC23" s="11">
        <v>14</v>
      </c>
      <c r="BD23" s="11">
        <v>15</v>
      </c>
      <c r="BE23" s="11">
        <v>16</v>
      </c>
      <c r="BF23" s="11">
        <v>17</v>
      </c>
      <c r="BG23" s="11">
        <v>18</v>
      </c>
      <c r="BH23" s="11">
        <v>19</v>
      </c>
      <c r="BI23" s="11">
        <v>20</v>
      </c>
      <c r="BJ23" s="11">
        <v>21</v>
      </c>
      <c r="BK23" s="11">
        <v>22</v>
      </c>
      <c r="BL23" s="11">
        <v>23</v>
      </c>
      <c r="BM23" s="11">
        <v>24</v>
      </c>
      <c r="BN23" s="11">
        <v>25</v>
      </c>
      <c r="BO23" s="11">
        <v>26</v>
      </c>
      <c r="BP23" s="11">
        <v>27</v>
      </c>
      <c r="BQ23" s="11">
        <v>28</v>
      </c>
      <c r="BR23" s="11">
        <v>29</v>
      </c>
      <c r="BS23" s="11">
        <v>30</v>
      </c>
      <c r="BT23" s="11">
        <v>31</v>
      </c>
    </row>
    <row r="24" spans="2:72" x14ac:dyDescent="0.4">
      <c r="B24" s="47" t="s">
        <v>1</v>
      </c>
      <c r="C24" s="12" t="s">
        <v>18</v>
      </c>
      <c r="D24" s="2">
        <v>45275</v>
      </c>
      <c r="E24" s="2">
        <v>45308</v>
      </c>
      <c r="F24" s="13">
        <f>IF(D24="","",E24-D24+1)</f>
        <v>34</v>
      </c>
      <c r="G24" s="13">
        <f>IF(F24="","",62-COUNTIF(K24:BT24,"×"))</f>
        <v>62</v>
      </c>
      <c r="H24" s="13">
        <f>IF(G24="","",COUNTIF(K24:BS24,"●"))</f>
        <v>0</v>
      </c>
      <c r="I24" s="14">
        <f>IF(H24="","",IF(ROUNDDOWN(H24/G24,3)&gt;0.285,0.285,ROUNDDOWN(H24/G24,3)))</f>
        <v>0</v>
      </c>
      <c r="J24" s="15" t="str">
        <f>IF(I24="","",IF(I24=0.285,"4週8休以上",IF(0.25&lt;=I24,"4週7休以上",IF(0.214&lt;=I24,"4週6休以上",IF(I24&lt;0.214,"4週6休未満",)))))</f>
        <v>4週6休未満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2:72" x14ac:dyDescent="0.4">
      <c r="B25" s="48"/>
      <c r="C25" s="16" t="s">
        <v>19</v>
      </c>
      <c r="D25" s="4"/>
      <c r="E25" s="4"/>
      <c r="F25" s="17" t="str">
        <f>IF(D25="","",E25-D25+1)</f>
        <v/>
      </c>
      <c r="G25" s="17" t="str">
        <f>IF(F25="","",62-COUNTIF(K25:BT25,"×"))</f>
        <v/>
      </c>
      <c r="H25" s="17" t="str">
        <f>IF(G25="","",COUNTIF(K25:BS25,"●"))</f>
        <v/>
      </c>
      <c r="I25" s="18" t="str">
        <f>IF(H25="","",IF(ROUNDDOWN(H25/G25,3)&gt;0.285,0.285,ROUNDDOWN(H25/G25,3)))</f>
        <v/>
      </c>
      <c r="J25" s="19" t="str">
        <f t="shared" ref="J25:J63" si="0">IF(I25="","",IF(I25=0.285,"4週8休以上",IF(0.25&lt;=I25,"4週7休以上",IF(0.214&lt;=I25,"4週6休以上",IF(I25&lt;0.214,"4週6休未満",)))))</f>
        <v/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2:72" x14ac:dyDescent="0.4">
      <c r="B26" s="47" t="s">
        <v>2</v>
      </c>
      <c r="C26" s="12" t="s">
        <v>18</v>
      </c>
      <c r="D26" s="2">
        <v>45275</v>
      </c>
      <c r="E26" s="2">
        <v>45308</v>
      </c>
      <c r="F26" s="13">
        <f>IF(D26="","",E26-D26+1)</f>
        <v>34</v>
      </c>
      <c r="G26" s="13">
        <f>IF(F26="","",62-COUNTIF(K26:BT26,"×"))</f>
        <v>34</v>
      </c>
      <c r="H26" s="13">
        <f>IF(G26="","",COUNTIF(K26:BS26,"●"))</f>
        <v>0</v>
      </c>
      <c r="I26" s="14">
        <f>IF(H26="","",IF(ROUNDDOWN(H26/G26,3)&gt;0.285,0.285,ROUNDDOWN(H26/G26,3)))</f>
        <v>0</v>
      </c>
      <c r="J26" s="15" t="str">
        <f t="shared" si="0"/>
        <v>4週6休未満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26</v>
      </c>
      <c r="Q26" s="1" t="s">
        <v>26</v>
      </c>
      <c r="R26" s="1" t="s">
        <v>26</v>
      </c>
      <c r="S26" s="1" t="s">
        <v>26</v>
      </c>
      <c r="T26" s="1" t="s">
        <v>26</v>
      </c>
      <c r="U26" s="1" t="s">
        <v>26</v>
      </c>
      <c r="V26" s="1" t="s">
        <v>26</v>
      </c>
      <c r="W26" s="1" t="s">
        <v>26</v>
      </c>
      <c r="X26" s="1" t="s">
        <v>26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 t="s">
        <v>26</v>
      </c>
      <c r="BH26" s="1" t="s">
        <v>26</v>
      </c>
      <c r="BI26" s="1" t="s">
        <v>26</v>
      </c>
      <c r="BJ26" s="1" t="s">
        <v>26</v>
      </c>
      <c r="BK26" s="1" t="s">
        <v>26</v>
      </c>
      <c r="BL26" s="1" t="s">
        <v>26</v>
      </c>
      <c r="BM26" s="1" t="s">
        <v>26</v>
      </c>
      <c r="BN26" s="1" t="s">
        <v>26</v>
      </c>
      <c r="BO26" s="1" t="s">
        <v>26</v>
      </c>
      <c r="BP26" s="1" t="s">
        <v>26</v>
      </c>
      <c r="BQ26" s="1" t="s">
        <v>26</v>
      </c>
      <c r="BR26" s="1" t="s">
        <v>26</v>
      </c>
      <c r="BS26" s="1" t="s">
        <v>26</v>
      </c>
      <c r="BT26" s="1" t="s">
        <v>26</v>
      </c>
    </row>
    <row r="27" spans="2:72" x14ac:dyDescent="0.4">
      <c r="B27" s="48"/>
      <c r="C27" s="16" t="s">
        <v>19</v>
      </c>
      <c r="D27" s="4"/>
      <c r="E27" s="4"/>
      <c r="F27" s="17" t="str">
        <f>IF(D27="","",E27-D27+1)</f>
        <v/>
      </c>
      <c r="G27" s="17" t="str">
        <f>IF(F27="","",62-COUNTIF(K27:BT27,"×"))</f>
        <v/>
      </c>
      <c r="H27" s="17" t="str">
        <f>IF(G27="","",COUNTIF(K27:BS27,"●"))</f>
        <v/>
      </c>
      <c r="I27" s="18" t="str">
        <f>IF(H27="","",IF(ROUNDDOWN(H27/G27,3)&gt;0.285,0.285,ROUNDDOWN(H27/G27,3)))</f>
        <v/>
      </c>
      <c r="J27" s="19" t="str">
        <f t="shared" si="0"/>
        <v/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4">
      <c r="B28" s="47" t="s">
        <v>3</v>
      </c>
      <c r="C28" s="12" t="s">
        <v>18</v>
      </c>
      <c r="D28" s="2">
        <v>45275</v>
      </c>
      <c r="E28" s="2">
        <v>45308</v>
      </c>
      <c r="F28" s="13">
        <f t="shared" ref="F28:F63" si="1">IF(D28="","",E28-D28+1)</f>
        <v>34</v>
      </c>
      <c r="G28" s="13">
        <f t="shared" ref="G28:G63" si="2">IF(F28="","",62-COUNTIF(K28:BT28,"×"))</f>
        <v>28</v>
      </c>
      <c r="H28" s="13">
        <f t="shared" ref="H28:H63" si="3">IF(G28="","",COUNTIF(K28:BS28,"●"))</f>
        <v>0</v>
      </c>
      <c r="I28" s="14">
        <f t="shared" ref="I28:I63" si="4">IF(H28="","",IF(ROUNDDOWN(H28/G28,3)&gt;0.285,0.285,ROUNDDOWN(H28/G28,3)))</f>
        <v>0</v>
      </c>
      <c r="J28" s="15" t="str">
        <f t="shared" si="0"/>
        <v>4週6休未満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26</v>
      </c>
      <c r="Q28" s="1" t="s">
        <v>26</v>
      </c>
      <c r="R28" s="1" t="s">
        <v>26</v>
      </c>
      <c r="S28" s="1" t="s">
        <v>26</v>
      </c>
      <c r="T28" s="1" t="s">
        <v>26</v>
      </c>
      <c r="U28" s="1" t="s">
        <v>26</v>
      </c>
      <c r="V28" s="1" t="s">
        <v>26</v>
      </c>
      <c r="W28" s="1" t="s">
        <v>26</v>
      </c>
      <c r="X28" s="1" t="s">
        <v>26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 t="s">
        <v>26</v>
      </c>
      <c r="AN28" s="1" t="s">
        <v>26</v>
      </c>
      <c r="AO28" s="1" t="s">
        <v>26</v>
      </c>
      <c r="AP28" s="1" t="s">
        <v>26</v>
      </c>
      <c r="AQ28" s="1" t="s">
        <v>26</v>
      </c>
      <c r="AR28" s="1" t="s">
        <v>26</v>
      </c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 t="s">
        <v>26</v>
      </c>
      <c r="BH28" s="1" t="s">
        <v>26</v>
      </c>
      <c r="BI28" s="1" t="s">
        <v>26</v>
      </c>
      <c r="BJ28" s="1" t="s">
        <v>26</v>
      </c>
      <c r="BK28" s="1" t="s">
        <v>26</v>
      </c>
      <c r="BL28" s="1" t="s">
        <v>26</v>
      </c>
      <c r="BM28" s="1" t="s">
        <v>26</v>
      </c>
      <c r="BN28" s="1" t="s">
        <v>26</v>
      </c>
      <c r="BO28" s="1" t="s">
        <v>26</v>
      </c>
      <c r="BP28" s="1" t="s">
        <v>26</v>
      </c>
      <c r="BQ28" s="1" t="s">
        <v>26</v>
      </c>
      <c r="BR28" s="1" t="s">
        <v>26</v>
      </c>
      <c r="BS28" s="1" t="s">
        <v>26</v>
      </c>
      <c r="BT28" s="1" t="s">
        <v>26</v>
      </c>
    </row>
    <row r="29" spans="2:72" x14ac:dyDescent="0.4">
      <c r="B29" s="48"/>
      <c r="C29" s="16" t="s">
        <v>19</v>
      </c>
      <c r="D29" s="4"/>
      <c r="E29" s="4"/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8" t="str">
        <f t="shared" si="4"/>
        <v/>
      </c>
      <c r="J29" s="19" t="str">
        <f t="shared" si="0"/>
        <v/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2:72" x14ac:dyDescent="0.4">
      <c r="B30" s="47" t="s">
        <v>4</v>
      </c>
      <c r="C30" s="12" t="s">
        <v>18</v>
      </c>
      <c r="D30" s="2">
        <v>45275</v>
      </c>
      <c r="E30" s="2">
        <v>45308</v>
      </c>
      <c r="F30" s="13">
        <f t="shared" si="1"/>
        <v>34</v>
      </c>
      <c r="G30" s="13">
        <f t="shared" si="2"/>
        <v>28</v>
      </c>
      <c r="H30" s="13">
        <f t="shared" si="3"/>
        <v>5</v>
      </c>
      <c r="I30" s="14">
        <f t="shared" si="4"/>
        <v>0.17799999999999999</v>
      </c>
      <c r="J30" s="15" t="str">
        <f t="shared" si="0"/>
        <v>4週6休未満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26</v>
      </c>
      <c r="Q30" s="1" t="s">
        <v>26</v>
      </c>
      <c r="R30" s="1" t="s">
        <v>26</v>
      </c>
      <c r="S30" s="1" t="s">
        <v>26</v>
      </c>
      <c r="T30" s="1" t="s">
        <v>26</v>
      </c>
      <c r="U30" s="1" t="s">
        <v>26</v>
      </c>
      <c r="V30" s="1" t="s">
        <v>26</v>
      </c>
      <c r="W30" s="1" t="s">
        <v>26</v>
      </c>
      <c r="X30" s="1" t="s">
        <v>26</v>
      </c>
      <c r="Y30" s="1"/>
      <c r="Z30" s="1" t="s">
        <v>25</v>
      </c>
      <c r="AA30" s="1"/>
      <c r="AB30" s="1"/>
      <c r="AC30" s="1"/>
      <c r="AD30" s="1"/>
      <c r="AE30" s="1"/>
      <c r="AF30" s="1"/>
      <c r="AG30" s="1"/>
      <c r="AH30" s="1" t="s">
        <v>25</v>
      </c>
      <c r="AI30" s="1"/>
      <c r="AJ30" s="1"/>
      <c r="AK30" s="1"/>
      <c r="AL30" s="1"/>
      <c r="AM30" s="1" t="s">
        <v>26</v>
      </c>
      <c r="AN30" s="1" t="s">
        <v>26</v>
      </c>
      <c r="AO30" s="1" t="s">
        <v>26</v>
      </c>
      <c r="AP30" s="1" t="s">
        <v>26</v>
      </c>
      <c r="AQ30" s="1" t="s">
        <v>26</v>
      </c>
      <c r="AR30" s="1" t="s">
        <v>26</v>
      </c>
      <c r="AS30" s="1"/>
      <c r="AT30" s="1"/>
      <c r="AU30" s="1"/>
      <c r="AV30" s="1" t="s">
        <v>25</v>
      </c>
      <c r="AW30" s="1" t="s">
        <v>25</v>
      </c>
      <c r="AX30" s="1"/>
      <c r="AY30" s="1"/>
      <c r="AZ30" s="1"/>
      <c r="BA30" s="1"/>
      <c r="BB30" s="1"/>
      <c r="BC30" s="1" t="s">
        <v>25</v>
      </c>
      <c r="BD30" s="1"/>
      <c r="BE30" s="1"/>
      <c r="BF30" s="1"/>
      <c r="BG30" s="1" t="s">
        <v>26</v>
      </c>
      <c r="BH30" s="1" t="s">
        <v>26</v>
      </c>
      <c r="BI30" s="1" t="s">
        <v>26</v>
      </c>
      <c r="BJ30" s="1" t="s">
        <v>26</v>
      </c>
      <c r="BK30" s="1" t="s">
        <v>26</v>
      </c>
      <c r="BL30" s="1" t="s">
        <v>26</v>
      </c>
      <c r="BM30" s="1" t="s">
        <v>26</v>
      </c>
      <c r="BN30" s="1" t="s">
        <v>26</v>
      </c>
      <c r="BO30" s="1" t="s">
        <v>26</v>
      </c>
      <c r="BP30" s="1" t="s">
        <v>26</v>
      </c>
      <c r="BQ30" s="1" t="s">
        <v>26</v>
      </c>
      <c r="BR30" s="1" t="s">
        <v>26</v>
      </c>
      <c r="BS30" s="1" t="s">
        <v>26</v>
      </c>
      <c r="BT30" s="1" t="s">
        <v>26</v>
      </c>
    </row>
    <row r="31" spans="2:72" x14ac:dyDescent="0.4">
      <c r="B31" s="48"/>
      <c r="C31" s="16" t="s">
        <v>19</v>
      </c>
      <c r="D31" s="4"/>
      <c r="E31" s="4"/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8" t="str">
        <f t="shared" si="4"/>
        <v/>
      </c>
      <c r="J31" s="19" t="str">
        <f t="shared" si="0"/>
        <v/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2:72" x14ac:dyDescent="0.4">
      <c r="B32" s="47" t="s">
        <v>5</v>
      </c>
      <c r="C32" s="12" t="s">
        <v>18</v>
      </c>
      <c r="D32" s="2">
        <v>45275</v>
      </c>
      <c r="E32" s="2">
        <v>45308</v>
      </c>
      <c r="F32" s="13">
        <f t="shared" si="1"/>
        <v>34</v>
      </c>
      <c r="G32" s="13">
        <f t="shared" si="2"/>
        <v>28</v>
      </c>
      <c r="H32" s="13">
        <f t="shared" si="3"/>
        <v>6</v>
      </c>
      <c r="I32" s="14">
        <f t="shared" si="4"/>
        <v>0.214</v>
      </c>
      <c r="J32" s="15" t="str">
        <f t="shared" si="0"/>
        <v>4週6休以上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26</v>
      </c>
      <c r="Q32" s="1" t="s">
        <v>26</v>
      </c>
      <c r="R32" s="1" t="s">
        <v>26</v>
      </c>
      <c r="S32" s="1" t="s">
        <v>26</v>
      </c>
      <c r="T32" s="1" t="s">
        <v>26</v>
      </c>
      <c r="U32" s="1" t="s">
        <v>26</v>
      </c>
      <c r="V32" s="1" t="s">
        <v>26</v>
      </c>
      <c r="W32" s="1" t="s">
        <v>26</v>
      </c>
      <c r="X32" s="1" t="s">
        <v>26</v>
      </c>
      <c r="Y32" s="1"/>
      <c r="Z32" s="1" t="s">
        <v>25</v>
      </c>
      <c r="AA32" s="1"/>
      <c r="AB32" s="1"/>
      <c r="AC32" s="1"/>
      <c r="AD32" s="1"/>
      <c r="AE32" s="1"/>
      <c r="AF32" s="1"/>
      <c r="AG32" s="1"/>
      <c r="AH32" s="1" t="s">
        <v>25</v>
      </c>
      <c r="AI32" s="1"/>
      <c r="AJ32" s="1"/>
      <c r="AK32" s="1"/>
      <c r="AL32" s="1"/>
      <c r="AM32" s="1" t="s">
        <v>26</v>
      </c>
      <c r="AN32" s="1" t="s">
        <v>26</v>
      </c>
      <c r="AO32" s="1" t="s">
        <v>26</v>
      </c>
      <c r="AP32" s="1" t="s">
        <v>26</v>
      </c>
      <c r="AQ32" s="1" t="s">
        <v>26</v>
      </c>
      <c r="AR32" s="1" t="s">
        <v>26</v>
      </c>
      <c r="AS32" s="1"/>
      <c r="AT32" s="1"/>
      <c r="AU32" s="1" t="s">
        <v>25</v>
      </c>
      <c r="AV32" s="1" t="s">
        <v>25</v>
      </c>
      <c r="AW32" s="1" t="s">
        <v>25</v>
      </c>
      <c r="AX32" s="1"/>
      <c r="AY32" s="1"/>
      <c r="AZ32" s="1"/>
      <c r="BA32" s="1"/>
      <c r="BB32" s="1"/>
      <c r="BC32" s="1" t="s">
        <v>25</v>
      </c>
      <c r="BD32" s="1"/>
      <c r="BE32" s="1"/>
      <c r="BF32" s="1"/>
      <c r="BG32" s="1" t="s">
        <v>26</v>
      </c>
      <c r="BH32" s="1" t="s">
        <v>26</v>
      </c>
      <c r="BI32" s="1" t="s">
        <v>26</v>
      </c>
      <c r="BJ32" s="1" t="s">
        <v>26</v>
      </c>
      <c r="BK32" s="1" t="s">
        <v>26</v>
      </c>
      <c r="BL32" s="1" t="s">
        <v>26</v>
      </c>
      <c r="BM32" s="1" t="s">
        <v>26</v>
      </c>
      <c r="BN32" s="1" t="s">
        <v>26</v>
      </c>
      <c r="BO32" s="1" t="s">
        <v>26</v>
      </c>
      <c r="BP32" s="1" t="s">
        <v>26</v>
      </c>
      <c r="BQ32" s="1" t="s">
        <v>26</v>
      </c>
      <c r="BR32" s="1" t="s">
        <v>26</v>
      </c>
      <c r="BS32" s="1" t="s">
        <v>26</v>
      </c>
      <c r="BT32" s="1" t="s">
        <v>26</v>
      </c>
    </row>
    <row r="33" spans="2:72" x14ac:dyDescent="0.4">
      <c r="B33" s="48"/>
      <c r="C33" s="16" t="s">
        <v>19</v>
      </c>
      <c r="D33" s="4"/>
      <c r="E33" s="4"/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8" t="str">
        <f t="shared" si="4"/>
        <v/>
      </c>
      <c r="J33" s="19" t="str">
        <f t="shared" si="0"/>
        <v/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2:72" x14ac:dyDescent="0.4">
      <c r="B34" s="47" t="s">
        <v>6</v>
      </c>
      <c r="C34" s="12" t="s">
        <v>18</v>
      </c>
      <c r="D34" s="2">
        <v>45275</v>
      </c>
      <c r="E34" s="2">
        <v>45308</v>
      </c>
      <c r="F34" s="13">
        <f t="shared" si="1"/>
        <v>34</v>
      </c>
      <c r="G34" s="13">
        <f t="shared" si="2"/>
        <v>28</v>
      </c>
      <c r="H34" s="13">
        <f t="shared" si="3"/>
        <v>7</v>
      </c>
      <c r="I34" s="14">
        <f t="shared" si="4"/>
        <v>0.25</v>
      </c>
      <c r="J34" s="15" t="str">
        <f t="shared" si="0"/>
        <v>4週7休以上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26</v>
      </c>
      <c r="Q34" s="1" t="s">
        <v>26</v>
      </c>
      <c r="R34" s="1" t="s">
        <v>26</v>
      </c>
      <c r="S34" s="1" t="s">
        <v>26</v>
      </c>
      <c r="T34" s="1" t="s">
        <v>26</v>
      </c>
      <c r="U34" s="1" t="s">
        <v>26</v>
      </c>
      <c r="V34" s="1" t="s">
        <v>26</v>
      </c>
      <c r="W34" s="1" t="s">
        <v>26</v>
      </c>
      <c r="X34" s="1" t="s">
        <v>26</v>
      </c>
      <c r="Y34" s="1"/>
      <c r="Z34" s="1" t="s">
        <v>25</v>
      </c>
      <c r="AA34" s="1"/>
      <c r="AB34" s="1"/>
      <c r="AC34" s="1"/>
      <c r="AD34" s="1"/>
      <c r="AE34" s="1"/>
      <c r="AF34" s="1"/>
      <c r="AG34" s="1" t="s">
        <v>25</v>
      </c>
      <c r="AH34" s="1" t="s">
        <v>25</v>
      </c>
      <c r="AI34" s="1"/>
      <c r="AJ34" s="1"/>
      <c r="AK34" s="1"/>
      <c r="AL34" s="1"/>
      <c r="AM34" s="1" t="s">
        <v>26</v>
      </c>
      <c r="AN34" s="1" t="s">
        <v>26</v>
      </c>
      <c r="AO34" s="1" t="s">
        <v>26</v>
      </c>
      <c r="AP34" s="1" t="s">
        <v>26</v>
      </c>
      <c r="AQ34" s="1" t="s">
        <v>26</v>
      </c>
      <c r="AR34" s="1" t="s">
        <v>26</v>
      </c>
      <c r="AS34" s="1"/>
      <c r="AT34" s="1"/>
      <c r="AU34" s="1" t="s">
        <v>25</v>
      </c>
      <c r="AV34" s="1" t="s">
        <v>25</v>
      </c>
      <c r="AW34" s="1" t="s">
        <v>25</v>
      </c>
      <c r="AX34" s="1"/>
      <c r="AY34" s="1"/>
      <c r="AZ34" s="1"/>
      <c r="BA34" s="1"/>
      <c r="BB34" s="1"/>
      <c r="BC34" s="1" t="s">
        <v>25</v>
      </c>
      <c r="BD34" s="1"/>
      <c r="BE34" s="1"/>
      <c r="BF34" s="1"/>
      <c r="BG34" s="1" t="s">
        <v>26</v>
      </c>
      <c r="BH34" s="1" t="s">
        <v>26</v>
      </c>
      <c r="BI34" s="1" t="s">
        <v>26</v>
      </c>
      <c r="BJ34" s="1" t="s">
        <v>26</v>
      </c>
      <c r="BK34" s="1" t="s">
        <v>26</v>
      </c>
      <c r="BL34" s="1" t="s">
        <v>26</v>
      </c>
      <c r="BM34" s="1" t="s">
        <v>26</v>
      </c>
      <c r="BN34" s="1" t="s">
        <v>26</v>
      </c>
      <c r="BO34" s="1" t="s">
        <v>26</v>
      </c>
      <c r="BP34" s="1" t="s">
        <v>26</v>
      </c>
      <c r="BQ34" s="1" t="s">
        <v>26</v>
      </c>
      <c r="BR34" s="1" t="s">
        <v>26</v>
      </c>
      <c r="BS34" s="1" t="s">
        <v>26</v>
      </c>
      <c r="BT34" s="1" t="s">
        <v>26</v>
      </c>
    </row>
    <row r="35" spans="2:72" x14ac:dyDescent="0.4">
      <c r="B35" s="48"/>
      <c r="C35" s="16" t="s">
        <v>19</v>
      </c>
      <c r="D35" s="4"/>
      <c r="E35" s="4"/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8" t="str">
        <f t="shared" si="4"/>
        <v/>
      </c>
      <c r="J35" s="19" t="str">
        <f t="shared" si="0"/>
        <v/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2:72" x14ac:dyDescent="0.4">
      <c r="B36" s="47" t="s">
        <v>7</v>
      </c>
      <c r="C36" s="12" t="s">
        <v>18</v>
      </c>
      <c r="D36" s="2">
        <v>45275</v>
      </c>
      <c r="E36" s="2">
        <v>45308</v>
      </c>
      <c r="F36" s="13">
        <f t="shared" si="1"/>
        <v>34</v>
      </c>
      <c r="G36" s="13">
        <f t="shared" si="2"/>
        <v>28</v>
      </c>
      <c r="H36" s="13">
        <f t="shared" si="3"/>
        <v>8</v>
      </c>
      <c r="I36" s="14">
        <f t="shared" si="4"/>
        <v>0.28499999999999998</v>
      </c>
      <c r="J36" s="15" t="str">
        <f t="shared" si="0"/>
        <v>4週8休以上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 t="s">
        <v>26</v>
      </c>
      <c r="Q36" s="1" t="s">
        <v>26</v>
      </c>
      <c r="R36" s="1" t="s">
        <v>26</v>
      </c>
      <c r="S36" s="1" t="s">
        <v>26</v>
      </c>
      <c r="T36" s="1" t="s">
        <v>26</v>
      </c>
      <c r="U36" s="1" t="s">
        <v>26</v>
      </c>
      <c r="V36" s="1" t="s">
        <v>26</v>
      </c>
      <c r="W36" s="1" t="s">
        <v>26</v>
      </c>
      <c r="X36" s="1" t="s">
        <v>26</v>
      </c>
      <c r="Y36" s="1" t="s">
        <v>25</v>
      </c>
      <c r="Z36" s="1" t="s">
        <v>25</v>
      </c>
      <c r="AA36" s="1"/>
      <c r="AB36" s="1"/>
      <c r="AC36" s="1"/>
      <c r="AD36" s="1"/>
      <c r="AE36" s="1"/>
      <c r="AF36" s="1"/>
      <c r="AG36" s="1" t="s">
        <v>25</v>
      </c>
      <c r="AH36" s="1" t="s">
        <v>25</v>
      </c>
      <c r="AI36" s="1"/>
      <c r="AJ36" s="1"/>
      <c r="AK36" s="1"/>
      <c r="AL36" s="1"/>
      <c r="AM36" s="1" t="s">
        <v>26</v>
      </c>
      <c r="AN36" s="1" t="s">
        <v>26</v>
      </c>
      <c r="AO36" s="1" t="s">
        <v>26</v>
      </c>
      <c r="AP36" s="1" t="s">
        <v>26</v>
      </c>
      <c r="AQ36" s="1" t="s">
        <v>26</v>
      </c>
      <c r="AR36" s="1" t="s">
        <v>26</v>
      </c>
      <c r="AS36" s="1"/>
      <c r="AT36" s="1"/>
      <c r="AU36" s="1"/>
      <c r="AV36" s="1" t="s">
        <v>25</v>
      </c>
      <c r="AW36" s="1" t="s">
        <v>25</v>
      </c>
      <c r="AX36" s="1"/>
      <c r="AY36" s="1"/>
      <c r="AZ36" s="1"/>
      <c r="BA36" s="1"/>
      <c r="BB36" s="1" t="s">
        <v>25</v>
      </c>
      <c r="BC36" s="1" t="s">
        <v>25</v>
      </c>
      <c r="BD36" s="1"/>
      <c r="BE36" s="1"/>
      <c r="BF36" s="1"/>
      <c r="BG36" s="1" t="s">
        <v>26</v>
      </c>
      <c r="BH36" s="1" t="s">
        <v>26</v>
      </c>
      <c r="BI36" s="1" t="s">
        <v>26</v>
      </c>
      <c r="BJ36" s="1" t="s">
        <v>26</v>
      </c>
      <c r="BK36" s="1" t="s">
        <v>26</v>
      </c>
      <c r="BL36" s="1" t="s">
        <v>26</v>
      </c>
      <c r="BM36" s="1" t="s">
        <v>26</v>
      </c>
      <c r="BN36" s="1" t="s">
        <v>26</v>
      </c>
      <c r="BO36" s="1" t="s">
        <v>26</v>
      </c>
      <c r="BP36" s="1" t="s">
        <v>26</v>
      </c>
      <c r="BQ36" s="1" t="s">
        <v>26</v>
      </c>
      <c r="BR36" s="1" t="s">
        <v>26</v>
      </c>
      <c r="BS36" s="1" t="s">
        <v>26</v>
      </c>
      <c r="BT36" s="1" t="s">
        <v>26</v>
      </c>
    </row>
    <row r="37" spans="2:72" x14ac:dyDescent="0.4">
      <c r="B37" s="48"/>
      <c r="C37" s="16" t="s">
        <v>19</v>
      </c>
      <c r="D37" s="4"/>
      <c r="E37" s="4"/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8" t="str">
        <f t="shared" si="4"/>
        <v/>
      </c>
      <c r="J37" s="19" t="str">
        <f t="shared" si="0"/>
        <v/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2:72" x14ac:dyDescent="0.4">
      <c r="B38" s="47" t="s">
        <v>8</v>
      </c>
      <c r="C38" s="12" t="s">
        <v>18</v>
      </c>
      <c r="D38" s="2">
        <v>45275</v>
      </c>
      <c r="E38" s="2">
        <v>45308</v>
      </c>
      <c r="F38" s="13">
        <f t="shared" si="1"/>
        <v>34</v>
      </c>
      <c r="G38" s="13">
        <f t="shared" si="2"/>
        <v>28</v>
      </c>
      <c r="H38" s="13">
        <f t="shared" si="3"/>
        <v>13</v>
      </c>
      <c r="I38" s="14">
        <f t="shared" si="4"/>
        <v>0.28499999999999998</v>
      </c>
      <c r="J38" s="15" t="str">
        <f t="shared" si="0"/>
        <v>4週8休以上</v>
      </c>
      <c r="K38" s="1" t="s">
        <v>26</v>
      </c>
      <c r="L38" s="1" t="s">
        <v>26</v>
      </c>
      <c r="M38" s="1" t="s">
        <v>26</v>
      </c>
      <c r="N38" s="1" t="s">
        <v>26</v>
      </c>
      <c r="O38" s="1" t="s">
        <v>26</v>
      </c>
      <c r="P38" s="1" t="s">
        <v>26</v>
      </c>
      <c r="Q38" s="1" t="s">
        <v>26</v>
      </c>
      <c r="R38" s="1" t="s">
        <v>26</v>
      </c>
      <c r="S38" s="1" t="s">
        <v>26</v>
      </c>
      <c r="T38" s="1" t="s">
        <v>26</v>
      </c>
      <c r="U38" s="1" t="s">
        <v>26</v>
      </c>
      <c r="V38" s="1" t="s">
        <v>26</v>
      </c>
      <c r="W38" s="1" t="s">
        <v>26</v>
      </c>
      <c r="X38" s="1" t="s">
        <v>26</v>
      </c>
      <c r="Y38" s="1" t="s">
        <v>25</v>
      </c>
      <c r="Z38" s="1" t="s">
        <v>25</v>
      </c>
      <c r="AA38" s="1"/>
      <c r="AB38" s="1"/>
      <c r="AC38" s="1"/>
      <c r="AD38" s="1"/>
      <c r="AE38" s="1"/>
      <c r="AF38" s="1"/>
      <c r="AG38" s="1" t="s">
        <v>25</v>
      </c>
      <c r="AH38" s="1" t="s">
        <v>25</v>
      </c>
      <c r="AI38" s="1"/>
      <c r="AJ38" s="1"/>
      <c r="AK38" s="1" t="s">
        <v>25</v>
      </c>
      <c r="AL38" s="1" t="s">
        <v>25</v>
      </c>
      <c r="AM38" s="1" t="s">
        <v>26</v>
      </c>
      <c r="AN38" s="1" t="s">
        <v>26</v>
      </c>
      <c r="AO38" s="1" t="s">
        <v>26</v>
      </c>
      <c r="AP38" s="1" t="s">
        <v>26</v>
      </c>
      <c r="AQ38" s="1" t="s">
        <v>26</v>
      </c>
      <c r="AR38" s="1" t="s">
        <v>26</v>
      </c>
      <c r="AS38" s="1" t="s">
        <v>25</v>
      </c>
      <c r="AT38" s="1" t="s">
        <v>25</v>
      </c>
      <c r="AU38" s="1" t="s">
        <v>25</v>
      </c>
      <c r="AV38" s="1" t="s">
        <v>25</v>
      </c>
      <c r="AW38" s="1" t="s">
        <v>25</v>
      </c>
      <c r="AX38" s="1"/>
      <c r="AY38" s="1"/>
      <c r="AZ38" s="1"/>
      <c r="BA38" s="1"/>
      <c r="BB38" s="1" t="s">
        <v>25</v>
      </c>
      <c r="BC38" s="1" t="s">
        <v>25</v>
      </c>
      <c r="BD38" s="1"/>
      <c r="BE38" s="1"/>
      <c r="BF38" s="1"/>
      <c r="BG38" s="1" t="s">
        <v>26</v>
      </c>
      <c r="BH38" s="1" t="s">
        <v>26</v>
      </c>
      <c r="BI38" s="1" t="s">
        <v>26</v>
      </c>
      <c r="BJ38" s="1" t="s">
        <v>26</v>
      </c>
      <c r="BK38" s="1" t="s">
        <v>26</v>
      </c>
      <c r="BL38" s="1" t="s">
        <v>26</v>
      </c>
      <c r="BM38" s="1" t="s">
        <v>26</v>
      </c>
      <c r="BN38" s="1" t="s">
        <v>26</v>
      </c>
      <c r="BO38" s="1" t="s">
        <v>26</v>
      </c>
      <c r="BP38" s="1" t="s">
        <v>26</v>
      </c>
      <c r="BQ38" s="1" t="s">
        <v>26</v>
      </c>
      <c r="BR38" s="1" t="s">
        <v>26</v>
      </c>
      <c r="BS38" s="1" t="s">
        <v>26</v>
      </c>
      <c r="BT38" s="1" t="s">
        <v>26</v>
      </c>
    </row>
    <row r="39" spans="2:72" x14ac:dyDescent="0.4">
      <c r="B39" s="48"/>
      <c r="C39" s="16" t="s">
        <v>19</v>
      </c>
      <c r="D39" s="4"/>
      <c r="E39" s="4"/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8" t="str">
        <f t="shared" si="4"/>
        <v/>
      </c>
      <c r="J39" s="19" t="str">
        <f t="shared" si="0"/>
        <v/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pans="2:72" x14ac:dyDescent="0.4">
      <c r="B40" s="47" t="s">
        <v>9</v>
      </c>
      <c r="C40" s="12" t="s">
        <v>18</v>
      </c>
      <c r="D40" s="2"/>
      <c r="E40" s="2"/>
      <c r="F40" s="13" t="str">
        <f t="shared" si="1"/>
        <v/>
      </c>
      <c r="G40" s="13" t="str">
        <f t="shared" si="2"/>
        <v/>
      </c>
      <c r="H40" s="13" t="str">
        <f t="shared" si="3"/>
        <v/>
      </c>
      <c r="I40" s="14" t="str">
        <f t="shared" si="4"/>
        <v/>
      </c>
      <c r="J40" s="15" t="str">
        <f t="shared" si="0"/>
        <v/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</row>
    <row r="41" spans="2:72" x14ac:dyDescent="0.4">
      <c r="B41" s="48"/>
      <c r="C41" s="16" t="s">
        <v>19</v>
      </c>
      <c r="D41" s="4"/>
      <c r="E41" s="4"/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8" t="str">
        <f t="shared" si="4"/>
        <v/>
      </c>
      <c r="J41" s="19" t="str">
        <f t="shared" si="0"/>
        <v/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</row>
    <row r="42" spans="2:72" x14ac:dyDescent="0.4">
      <c r="B42" s="47" t="s">
        <v>10</v>
      </c>
      <c r="C42" s="12" t="s">
        <v>18</v>
      </c>
      <c r="D42" s="2"/>
      <c r="E42" s="2"/>
      <c r="F42" s="13" t="str">
        <f t="shared" si="1"/>
        <v/>
      </c>
      <c r="G42" s="13" t="str">
        <f t="shared" si="2"/>
        <v/>
      </c>
      <c r="H42" s="13" t="str">
        <f t="shared" si="3"/>
        <v/>
      </c>
      <c r="I42" s="14" t="str">
        <f t="shared" si="4"/>
        <v/>
      </c>
      <c r="J42" s="15" t="str">
        <f t="shared" si="0"/>
        <v/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</row>
    <row r="43" spans="2:72" x14ac:dyDescent="0.4">
      <c r="B43" s="48"/>
      <c r="C43" s="16" t="s">
        <v>19</v>
      </c>
      <c r="D43" s="4"/>
      <c r="E43" s="4"/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8" t="str">
        <f t="shared" si="4"/>
        <v/>
      </c>
      <c r="J43" s="19" t="str">
        <f t="shared" si="0"/>
        <v/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2:72" x14ac:dyDescent="0.4">
      <c r="B44" s="47" t="s">
        <v>11</v>
      </c>
      <c r="C44" s="12" t="s">
        <v>18</v>
      </c>
      <c r="D44" s="2"/>
      <c r="E44" s="2"/>
      <c r="F44" s="13" t="str">
        <f t="shared" si="1"/>
        <v/>
      </c>
      <c r="G44" s="13" t="str">
        <f t="shared" si="2"/>
        <v/>
      </c>
      <c r="H44" s="13" t="str">
        <f t="shared" si="3"/>
        <v/>
      </c>
      <c r="I44" s="14" t="str">
        <f t="shared" si="4"/>
        <v/>
      </c>
      <c r="J44" s="15" t="str">
        <f t="shared" si="0"/>
        <v/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</row>
    <row r="45" spans="2:72" x14ac:dyDescent="0.4">
      <c r="B45" s="48"/>
      <c r="C45" s="16" t="s">
        <v>19</v>
      </c>
      <c r="D45" s="4"/>
      <c r="E45" s="4"/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8" t="str">
        <f t="shared" si="4"/>
        <v/>
      </c>
      <c r="J45" s="19" t="str">
        <f t="shared" si="0"/>
        <v/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2:72" x14ac:dyDescent="0.4">
      <c r="B46" s="47" t="s">
        <v>12</v>
      </c>
      <c r="C46" s="12" t="s">
        <v>18</v>
      </c>
      <c r="D46" s="2"/>
      <c r="E46" s="2"/>
      <c r="F46" s="13" t="str">
        <f t="shared" si="1"/>
        <v/>
      </c>
      <c r="G46" s="13" t="str">
        <f t="shared" si="2"/>
        <v/>
      </c>
      <c r="H46" s="13" t="str">
        <f t="shared" si="3"/>
        <v/>
      </c>
      <c r="I46" s="14" t="str">
        <f t="shared" si="4"/>
        <v/>
      </c>
      <c r="J46" s="15" t="str">
        <f t="shared" si="0"/>
        <v/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pans="2:72" x14ac:dyDescent="0.4">
      <c r="B47" s="48"/>
      <c r="C47" s="16" t="s">
        <v>19</v>
      </c>
      <c r="D47" s="4"/>
      <c r="E47" s="4"/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8" t="str">
        <f t="shared" si="4"/>
        <v/>
      </c>
      <c r="J47" s="19" t="str">
        <f t="shared" si="0"/>
        <v/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2:72" x14ac:dyDescent="0.4">
      <c r="B48" s="47" t="s">
        <v>13</v>
      </c>
      <c r="C48" s="12" t="s">
        <v>18</v>
      </c>
      <c r="D48" s="2"/>
      <c r="E48" s="2"/>
      <c r="F48" s="13" t="str">
        <f t="shared" si="1"/>
        <v/>
      </c>
      <c r="G48" s="13" t="str">
        <f t="shared" si="2"/>
        <v/>
      </c>
      <c r="H48" s="13" t="str">
        <f t="shared" si="3"/>
        <v/>
      </c>
      <c r="I48" s="14" t="str">
        <f t="shared" si="4"/>
        <v/>
      </c>
      <c r="J48" s="15" t="str">
        <f t="shared" si="0"/>
        <v/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2:72" x14ac:dyDescent="0.4">
      <c r="B49" s="48"/>
      <c r="C49" s="16" t="s">
        <v>19</v>
      </c>
      <c r="D49" s="4"/>
      <c r="E49" s="4"/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8" t="str">
        <f t="shared" si="4"/>
        <v/>
      </c>
      <c r="J49" s="19" t="str">
        <f t="shared" si="0"/>
        <v/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2:72" x14ac:dyDescent="0.4">
      <c r="B50" s="47" t="s">
        <v>14</v>
      </c>
      <c r="C50" s="12" t="s">
        <v>18</v>
      </c>
      <c r="D50" s="2"/>
      <c r="E50" s="2"/>
      <c r="F50" s="13" t="str">
        <f t="shared" si="1"/>
        <v/>
      </c>
      <c r="G50" s="13" t="str">
        <f t="shared" si="2"/>
        <v/>
      </c>
      <c r="H50" s="13" t="str">
        <f t="shared" si="3"/>
        <v/>
      </c>
      <c r="I50" s="14" t="str">
        <f t="shared" si="4"/>
        <v/>
      </c>
      <c r="J50" s="15" t="str">
        <f t="shared" si="0"/>
        <v/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pans="2:72" x14ac:dyDescent="0.4">
      <c r="B51" s="48"/>
      <c r="C51" s="16" t="s">
        <v>19</v>
      </c>
      <c r="D51" s="4"/>
      <c r="E51" s="4"/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8" t="str">
        <f t="shared" si="4"/>
        <v/>
      </c>
      <c r="J51" s="19" t="str">
        <f t="shared" si="0"/>
        <v/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pans="2:72" x14ac:dyDescent="0.4">
      <c r="B52" s="47" t="s">
        <v>15</v>
      </c>
      <c r="C52" s="12" t="s">
        <v>18</v>
      </c>
      <c r="D52" s="2"/>
      <c r="E52" s="2"/>
      <c r="F52" s="13" t="str">
        <f t="shared" si="1"/>
        <v/>
      </c>
      <c r="G52" s="13" t="str">
        <f t="shared" si="2"/>
        <v/>
      </c>
      <c r="H52" s="13" t="str">
        <f t="shared" si="3"/>
        <v/>
      </c>
      <c r="I52" s="14" t="str">
        <f t="shared" si="4"/>
        <v/>
      </c>
      <c r="J52" s="15" t="str">
        <f t="shared" si="0"/>
        <v/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pans="2:72" x14ac:dyDescent="0.4">
      <c r="B53" s="48"/>
      <c r="C53" s="16" t="s">
        <v>19</v>
      </c>
      <c r="D53" s="4"/>
      <c r="E53" s="4"/>
      <c r="F53" s="17" t="str">
        <f t="shared" si="1"/>
        <v/>
      </c>
      <c r="G53" s="17" t="str">
        <f t="shared" si="2"/>
        <v/>
      </c>
      <c r="H53" s="17" t="str">
        <f t="shared" si="3"/>
        <v/>
      </c>
      <c r="I53" s="18" t="str">
        <f t="shared" si="4"/>
        <v/>
      </c>
      <c r="J53" s="19" t="str">
        <f t="shared" si="0"/>
        <v/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2:72" x14ac:dyDescent="0.4">
      <c r="B54" s="47" t="s">
        <v>16</v>
      </c>
      <c r="C54" s="12" t="s">
        <v>18</v>
      </c>
      <c r="D54" s="2"/>
      <c r="E54" s="2"/>
      <c r="F54" s="13" t="str">
        <f t="shared" si="1"/>
        <v/>
      </c>
      <c r="G54" s="13" t="str">
        <f t="shared" si="2"/>
        <v/>
      </c>
      <c r="H54" s="13" t="str">
        <f t="shared" si="3"/>
        <v/>
      </c>
      <c r="I54" s="14" t="str">
        <f t="shared" si="4"/>
        <v/>
      </c>
      <c r="J54" s="15" t="str">
        <f t="shared" si="0"/>
        <v/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2:72" x14ac:dyDescent="0.4">
      <c r="B55" s="48"/>
      <c r="C55" s="16" t="s">
        <v>19</v>
      </c>
      <c r="D55" s="4"/>
      <c r="E55" s="4"/>
      <c r="F55" s="17" t="str">
        <f t="shared" si="1"/>
        <v/>
      </c>
      <c r="G55" s="17" t="str">
        <f t="shared" si="2"/>
        <v/>
      </c>
      <c r="H55" s="17" t="str">
        <f t="shared" si="3"/>
        <v/>
      </c>
      <c r="I55" s="18" t="str">
        <f t="shared" si="4"/>
        <v/>
      </c>
      <c r="J55" s="19" t="str">
        <f t="shared" si="0"/>
        <v/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2:72" x14ac:dyDescent="0.4">
      <c r="B56" s="47" t="s">
        <v>17</v>
      </c>
      <c r="C56" s="12" t="s">
        <v>18</v>
      </c>
      <c r="D56" s="2"/>
      <c r="E56" s="2"/>
      <c r="F56" s="13" t="str">
        <f t="shared" si="1"/>
        <v/>
      </c>
      <c r="G56" s="13" t="str">
        <f t="shared" si="2"/>
        <v/>
      </c>
      <c r="H56" s="13" t="str">
        <f t="shared" si="3"/>
        <v/>
      </c>
      <c r="I56" s="14" t="str">
        <f t="shared" si="4"/>
        <v/>
      </c>
      <c r="J56" s="15" t="str">
        <f t="shared" si="0"/>
        <v/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2:72" x14ac:dyDescent="0.4">
      <c r="B57" s="48"/>
      <c r="C57" s="16" t="s">
        <v>19</v>
      </c>
      <c r="D57" s="4"/>
      <c r="E57" s="4"/>
      <c r="F57" s="17" t="str">
        <f t="shared" si="1"/>
        <v/>
      </c>
      <c r="G57" s="17" t="str">
        <f t="shared" si="2"/>
        <v/>
      </c>
      <c r="H57" s="17" t="str">
        <f t="shared" si="3"/>
        <v/>
      </c>
      <c r="I57" s="18" t="str">
        <f t="shared" si="4"/>
        <v/>
      </c>
      <c r="J57" s="19" t="str">
        <f t="shared" si="0"/>
        <v/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2:72" x14ac:dyDescent="0.4">
      <c r="B58" s="47" t="s">
        <v>27</v>
      </c>
      <c r="C58" s="12" t="s">
        <v>18</v>
      </c>
      <c r="D58" s="2"/>
      <c r="E58" s="2"/>
      <c r="F58" s="13" t="str">
        <f t="shared" si="1"/>
        <v/>
      </c>
      <c r="G58" s="13" t="str">
        <f t="shared" si="2"/>
        <v/>
      </c>
      <c r="H58" s="13" t="str">
        <f t="shared" si="3"/>
        <v/>
      </c>
      <c r="I58" s="14" t="str">
        <f t="shared" si="4"/>
        <v/>
      </c>
      <c r="J58" s="15" t="str">
        <f t="shared" si="0"/>
        <v/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  <row r="59" spans="2:72" x14ac:dyDescent="0.4">
      <c r="B59" s="48"/>
      <c r="C59" s="16" t="s">
        <v>19</v>
      </c>
      <c r="D59" s="4"/>
      <c r="E59" s="4"/>
      <c r="F59" s="17" t="str">
        <f t="shared" si="1"/>
        <v/>
      </c>
      <c r="G59" s="17" t="str">
        <f t="shared" si="2"/>
        <v/>
      </c>
      <c r="H59" s="17" t="str">
        <f t="shared" si="3"/>
        <v/>
      </c>
      <c r="I59" s="18" t="str">
        <f t="shared" si="4"/>
        <v/>
      </c>
      <c r="J59" s="19" t="str">
        <f t="shared" si="0"/>
        <v/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2:72" x14ac:dyDescent="0.4">
      <c r="B60" s="47" t="s">
        <v>28</v>
      </c>
      <c r="C60" s="12" t="s">
        <v>18</v>
      </c>
      <c r="D60" s="2"/>
      <c r="E60" s="2"/>
      <c r="F60" s="13" t="str">
        <f t="shared" si="1"/>
        <v/>
      </c>
      <c r="G60" s="13" t="str">
        <f t="shared" si="2"/>
        <v/>
      </c>
      <c r="H60" s="13" t="str">
        <f t="shared" si="3"/>
        <v/>
      </c>
      <c r="I60" s="14" t="str">
        <f t="shared" si="4"/>
        <v/>
      </c>
      <c r="J60" s="15" t="str">
        <f t="shared" si="0"/>
        <v/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</row>
    <row r="61" spans="2:72" x14ac:dyDescent="0.4">
      <c r="B61" s="48"/>
      <c r="C61" s="16" t="s">
        <v>19</v>
      </c>
      <c r="D61" s="4"/>
      <c r="E61" s="4"/>
      <c r="F61" s="17" t="str">
        <f t="shared" si="1"/>
        <v/>
      </c>
      <c r="G61" s="17" t="str">
        <f t="shared" si="2"/>
        <v/>
      </c>
      <c r="H61" s="17" t="str">
        <f t="shared" si="3"/>
        <v/>
      </c>
      <c r="I61" s="18" t="str">
        <f t="shared" si="4"/>
        <v/>
      </c>
      <c r="J61" s="19" t="str">
        <f t="shared" si="0"/>
        <v/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2:72" x14ac:dyDescent="0.4">
      <c r="B62" s="47" t="s">
        <v>29</v>
      </c>
      <c r="C62" s="12" t="s">
        <v>18</v>
      </c>
      <c r="D62" s="2"/>
      <c r="E62" s="2"/>
      <c r="F62" s="13" t="str">
        <f t="shared" si="1"/>
        <v/>
      </c>
      <c r="G62" s="13" t="str">
        <f t="shared" si="2"/>
        <v/>
      </c>
      <c r="H62" s="13" t="str">
        <f t="shared" si="3"/>
        <v/>
      </c>
      <c r="I62" s="14" t="str">
        <f t="shared" si="4"/>
        <v/>
      </c>
      <c r="J62" s="15" t="str">
        <f t="shared" si="0"/>
        <v/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</row>
    <row r="63" spans="2:72" x14ac:dyDescent="0.4">
      <c r="B63" s="48"/>
      <c r="C63" s="20" t="s">
        <v>19</v>
      </c>
      <c r="D63" s="5"/>
      <c r="E63" s="5"/>
      <c r="F63" s="21" t="str">
        <f t="shared" si="1"/>
        <v/>
      </c>
      <c r="G63" s="21" t="str">
        <f t="shared" si="2"/>
        <v/>
      </c>
      <c r="H63" s="21" t="str">
        <f t="shared" si="3"/>
        <v/>
      </c>
      <c r="I63" s="22" t="str">
        <f t="shared" si="4"/>
        <v/>
      </c>
      <c r="J63" s="23" t="str">
        <f t="shared" si="0"/>
        <v/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2:72" ht="33" x14ac:dyDescent="0.4">
      <c r="K64" s="24" t="s">
        <v>24</v>
      </c>
    </row>
  </sheetData>
  <sheetProtection sheet="1" objects="1" scenarios="1" selectLockedCells="1"/>
  <mergeCells count="52">
    <mergeCell ref="BF2:BT2"/>
    <mergeCell ref="K22:AO22"/>
    <mergeCell ref="AP22:BT22"/>
    <mergeCell ref="B24:B25"/>
    <mergeCell ref="B26:B27"/>
    <mergeCell ref="B3:BT3"/>
    <mergeCell ref="G4:AP5"/>
    <mergeCell ref="G6:AP7"/>
    <mergeCell ref="G8:AP9"/>
    <mergeCell ref="K17:P18"/>
    <mergeCell ref="Q15:AP16"/>
    <mergeCell ref="Q17:AP18"/>
    <mergeCell ref="B4:F5"/>
    <mergeCell ref="B6:F7"/>
    <mergeCell ref="B15:F16"/>
    <mergeCell ref="B12:F13"/>
    <mergeCell ref="B62:B63"/>
    <mergeCell ref="B60:B61"/>
    <mergeCell ref="B58:B59"/>
    <mergeCell ref="B56:B57"/>
    <mergeCell ref="B54:B55"/>
    <mergeCell ref="B30:B31"/>
    <mergeCell ref="B52:B53"/>
    <mergeCell ref="B50:B51"/>
    <mergeCell ref="B48:B49"/>
    <mergeCell ref="B46:B47"/>
    <mergeCell ref="B44:B45"/>
    <mergeCell ref="B42:B43"/>
    <mergeCell ref="B40:B41"/>
    <mergeCell ref="B38:B39"/>
    <mergeCell ref="B36:B37"/>
    <mergeCell ref="B34:B35"/>
    <mergeCell ref="B32:B33"/>
    <mergeCell ref="B28:B29"/>
    <mergeCell ref="D22:D23"/>
    <mergeCell ref="E22:E23"/>
    <mergeCell ref="J22:J23"/>
    <mergeCell ref="I22:I23"/>
    <mergeCell ref="H22:H23"/>
    <mergeCell ref="G22:G23"/>
    <mergeCell ref="F22:F23"/>
    <mergeCell ref="B22:C23"/>
    <mergeCell ref="G19:I20"/>
    <mergeCell ref="B19:F20"/>
    <mergeCell ref="B8:F9"/>
    <mergeCell ref="G12:AP13"/>
    <mergeCell ref="B10:F11"/>
    <mergeCell ref="G10:AP11"/>
    <mergeCell ref="G15:I16"/>
    <mergeCell ref="K15:P16"/>
    <mergeCell ref="B17:F18"/>
    <mergeCell ref="G17:I18"/>
  </mergeCells>
  <phoneticPr fontId="2"/>
  <conditionalFormatting sqref="K24:BT63">
    <cfRule type="cellIs" dxfId="5" priority="7" operator="equal">
      <formula>"×"</formula>
    </cfRule>
  </conditionalFormatting>
  <conditionalFormatting sqref="J24:J63">
    <cfRule type="cellIs" dxfId="4" priority="2" operator="notEqual">
      <formula>"4週8休以上"</formula>
    </cfRule>
  </conditionalFormatting>
  <conditionalFormatting sqref="G24:G63">
    <cfRule type="cellIs" dxfId="3" priority="1" operator="notEqual">
      <formula>28</formula>
    </cfRule>
  </conditionalFormatting>
  <dataValidations disablePrompts="1" count="1">
    <dataValidation type="list" allowBlank="1" showInputMessage="1" showErrorMessage="1" sqref="K24:BT63" xr:uid="{1277E96E-5A10-4C92-B20B-EC66BDEF4C8E}">
      <formula1>"●,×"</formula1>
    </dataValidation>
  </dataValidations>
  <pageMargins left="0.39370078740157483" right="0.39370078740157483" top="0.78740157480314965" bottom="0" header="0.31496062992125984" footer="0.31496062992125984"/>
  <pageSetup paperSize="9"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C39ED-9489-47CC-9BB4-A943C021AAF6}">
  <sheetPr>
    <pageSetUpPr fitToPage="1"/>
  </sheetPr>
  <dimension ref="B2:BT64"/>
  <sheetViews>
    <sheetView view="pageBreakPreview" topLeftCell="A16" zoomScale="55" zoomScaleNormal="55" zoomScaleSheetLayoutView="55" workbookViewId="0">
      <selection activeCell="D24" sqref="D24"/>
    </sheetView>
  </sheetViews>
  <sheetFormatPr defaultRowHeight="19.5" x14ac:dyDescent="0.4"/>
  <cols>
    <col min="1" max="1" width="2.625" style="27" customWidth="1"/>
    <col min="2" max="2" width="9.625" style="27" bestFit="1" customWidth="1"/>
    <col min="3" max="3" width="5.625" style="28" bestFit="1" customWidth="1"/>
    <col min="4" max="5" width="12.625" style="27" customWidth="1"/>
    <col min="6" max="8" width="8.625" style="27" customWidth="1"/>
    <col min="9" max="10" width="12.625" style="27" customWidth="1"/>
    <col min="11" max="72" width="3.625" style="27" customWidth="1"/>
    <col min="73" max="73" width="2.625" style="27" customWidth="1"/>
    <col min="74" max="16384" width="9" style="27"/>
  </cols>
  <sheetData>
    <row r="2" spans="2:72" ht="39.950000000000003" customHeight="1" x14ac:dyDescent="0.4">
      <c r="B2" s="25" t="s">
        <v>43</v>
      </c>
      <c r="C2" s="26"/>
      <c r="D2" s="26"/>
      <c r="E2" s="26"/>
      <c r="BF2" s="72" t="s">
        <v>44</v>
      </c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</row>
    <row r="3" spans="2:72" ht="40.5" x14ac:dyDescent="0.4">
      <c r="B3" s="84" t="s">
        <v>46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</row>
    <row r="4" spans="2:72" ht="19.5" customHeight="1" x14ac:dyDescent="0.4">
      <c r="B4" s="108" t="s">
        <v>31</v>
      </c>
      <c r="C4" s="108"/>
      <c r="D4" s="108"/>
      <c r="E4" s="108"/>
      <c r="F4" s="108"/>
      <c r="G4" s="109" t="s">
        <v>45</v>
      </c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</row>
    <row r="5" spans="2:72" ht="19.5" customHeight="1" x14ac:dyDescent="0.4">
      <c r="B5" s="108"/>
      <c r="C5" s="108"/>
      <c r="D5" s="108"/>
      <c r="E5" s="108"/>
      <c r="F5" s="108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</row>
    <row r="6" spans="2:72" ht="19.5" customHeight="1" x14ac:dyDescent="0.4">
      <c r="B6" s="108" t="s">
        <v>30</v>
      </c>
      <c r="C6" s="108"/>
      <c r="D6" s="108"/>
      <c r="E6" s="108"/>
      <c r="F6" s="108"/>
      <c r="G6" s="109" t="s">
        <v>41</v>
      </c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</row>
    <row r="7" spans="2:72" ht="19.5" customHeight="1" x14ac:dyDescent="0.4">
      <c r="B7" s="108"/>
      <c r="C7" s="108"/>
      <c r="D7" s="108"/>
      <c r="E7" s="108"/>
      <c r="F7" s="108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</row>
    <row r="8" spans="2:72" ht="19.5" customHeight="1" x14ac:dyDescent="0.4">
      <c r="B8" s="108" t="s">
        <v>48</v>
      </c>
      <c r="C8" s="108"/>
      <c r="D8" s="108"/>
      <c r="E8" s="108"/>
      <c r="F8" s="108"/>
      <c r="G8" s="86" t="s">
        <v>51</v>
      </c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</row>
    <row r="9" spans="2:72" ht="19.5" customHeight="1" x14ac:dyDescent="0.4">
      <c r="B9" s="108"/>
      <c r="C9" s="108"/>
      <c r="D9" s="108"/>
      <c r="E9" s="108"/>
      <c r="F9" s="108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</row>
    <row r="10" spans="2:72" ht="19.5" customHeight="1" x14ac:dyDescent="0.4">
      <c r="B10" s="108" t="s">
        <v>42</v>
      </c>
      <c r="C10" s="108"/>
      <c r="D10" s="108"/>
      <c r="E10" s="108"/>
      <c r="F10" s="108"/>
      <c r="G10" s="46" t="s">
        <v>49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</row>
    <row r="11" spans="2:72" ht="19.5" customHeight="1" x14ac:dyDescent="0.4">
      <c r="B11" s="108"/>
      <c r="C11" s="108"/>
      <c r="D11" s="108"/>
      <c r="E11" s="108"/>
      <c r="F11" s="108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</row>
    <row r="12" spans="2:72" ht="19.5" customHeight="1" x14ac:dyDescent="0.4">
      <c r="B12" s="108" t="s">
        <v>50</v>
      </c>
      <c r="C12" s="108"/>
      <c r="D12" s="108"/>
      <c r="E12" s="108"/>
      <c r="F12" s="108"/>
      <c r="G12" s="46" t="s">
        <v>52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2:72" ht="19.5" customHeight="1" x14ac:dyDescent="0.4">
      <c r="B13" s="108"/>
      <c r="C13" s="108"/>
      <c r="D13" s="108"/>
      <c r="E13" s="108"/>
      <c r="F13" s="108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</row>
    <row r="14" spans="2:72" x14ac:dyDescent="0.4">
      <c r="F14" s="29"/>
      <c r="G14" s="29"/>
      <c r="H14" s="29"/>
    </row>
    <row r="15" spans="2:72" ht="19.5" customHeight="1" x14ac:dyDescent="0.4">
      <c r="B15" s="115" t="s">
        <v>32</v>
      </c>
      <c r="C15" s="115"/>
      <c r="D15" s="115"/>
      <c r="E15" s="115"/>
      <c r="F15" s="115"/>
      <c r="G15" s="117">
        <f>IFERROR(AVERAGE(I24,I26,I28,I30,I32,I34,I36,I38,I40,I42,I44,I46,I48,I50,I52,I54,I56,I58,I60,I62),"")</f>
        <v>0.28500000000000003</v>
      </c>
      <c r="H15" s="118"/>
      <c r="I15" s="118"/>
      <c r="K15" s="111" t="s">
        <v>34</v>
      </c>
      <c r="L15" s="111"/>
      <c r="M15" s="111"/>
      <c r="N15" s="111"/>
      <c r="O15" s="111"/>
      <c r="P15" s="111"/>
      <c r="Q15" s="112" t="str">
        <f>IF(G15="","",IF(G15=0.285,"4週8休以上",IF(0.25&lt;=G15,"4週7休以上 4週8休未満",IF(0.214&lt;=G15,"4週6休以上 4週7休未満",IF(G15&lt;0.214,"4週6休未満",)))))</f>
        <v>4週8休以上</v>
      </c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</row>
    <row r="16" spans="2:72" ht="19.5" customHeight="1" x14ac:dyDescent="0.4">
      <c r="B16" s="116"/>
      <c r="C16" s="116"/>
      <c r="D16" s="116"/>
      <c r="E16" s="116"/>
      <c r="F16" s="116"/>
      <c r="G16" s="119"/>
      <c r="H16" s="119"/>
      <c r="I16" s="119"/>
      <c r="K16" s="120"/>
      <c r="L16" s="120"/>
      <c r="M16" s="120"/>
      <c r="N16" s="120"/>
      <c r="O16" s="120"/>
      <c r="P16" s="120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2:72" x14ac:dyDescent="0.4">
      <c r="B17" s="121" t="s">
        <v>33</v>
      </c>
      <c r="C17" s="121"/>
      <c r="D17" s="121"/>
      <c r="E17" s="121"/>
      <c r="F17" s="121"/>
      <c r="G17" s="122">
        <f>IFERROR(AVERAGE(I25,I27,I29,I31,I33,I35,I37,I39,I41,I43,I45,I47,I49,I51,I53,I55,I57,I59,I61,I63),"")</f>
        <v>0.28500000000000003</v>
      </c>
      <c r="H17" s="123"/>
      <c r="I17" s="123"/>
      <c r="K17" s="110" t="s">
        <v>35</v>
      </c>
      <c r="L17" s="110"/>
      <c r="M17" s="110"/>
      <c r="N17" s="110"/>
      <c r="O17" s="110"/>
      <c r="P17" s="110"/>
      <c r="Q17" s="114" t="str">
        <f>IF(G17="","",IF(G17=0.285,"4週8休以上",IF(0.25&lt;=G17,"4週7休以上 4週8休未満",IF(0.214&lt;=G17,"4週6休以上 4週7休未満",IF(G17&lt;0.214,"4週6休未満",)))))</f>
        <v>4週8休以上</v>
      </c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</row>
    <row r="18" spans="2:72" x14ac:dyDescent="0.4">
      <c r="B18" s="116"/>
      <c r="C18" s="116"/>
      <c r="D18" s="116"/>
      <c r="E18" s="116"/>
      <c r="F18" s="116"/>
      <c r="G18" s="119"/>
      <c r="H18" s="119"/>
      <c r="I18" s="119"/>
      <c r="K18" s="111"/>
      <c r="L18" s="111"/>
      <c r="M18" s="111"/>
      <c r="N18" s="111"/>
      <c r="O18" s="111"/>
      <c r="P18" s="111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</row>
    <row r="19" spans="2:72" x14ac:dyDescent="0.4">
      <c r="B19" s="96" t="s">
        <v>47</v>
      </c>
      <c r="C19" s="97"/>
      <c r="D19" s="97"/>
      <c r="E19" s="97"/>
      <c r="F19" s="98"/>
      <c r="G19" s="102" t="str">
        <f>IFERROR(G8+30,"")</f>
        <v/>
      </c>
      <c r="H19" s="103"/>
      <c r="I19" s="104"/>
    </row>
    <row r="20" spans="2:72" x14ac:dyDescent="0.4">
      <c r="B20" s="99"/>
      <c r="C20" s="100"/>
      <c r="D20" s="100"/>
      <c r="E20" s="100"/>
      <c r="F20" s="101"/>
      <c r="G20" s="105"/>
      <c r="H20" s="106"/>
      <c r="I20" s="107"/>
    </row>
    <row r="21" spans="2:72" ht="19.5" customHeight="1" x14ac:dyDescent="0.4">
      <c r="C21" s="27"/>
    </row>
    <row r="22" spans="2:72" x14ac:dyDescent="0.4">
      <c r="B22" s="128" t="s">
        <v>0</v>
      </c>
      <c r="C22" s="129"/>
      <c r="D22" s="124" t="s">
        <v>20</v>
      </c>
      <c r="E22" s="124" t="s">
        <v>21</v>
      </c>
      <c r="F22" s="126" t="s">
        <v>36</v>
      </c>
      <c r="G22" s="126" t="s">
        <v>37</v>
      </c>
      <c r="H22" s="126" t="s">
        <v>38</v>
      </c>
      <c r="I22" s="126" t="s">
        <v>40</v>
      </c>
      <c r="J22" s="126" t="s">
        <v>39</v>
      </c>
      <c r="K22" s="127" t="s">
        <v>23</v>
      </c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 t="s">
        <v>22</v>
      </c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</row>
    <row r="23" spans="2:72" x14ac:dyDescent="0.4">
      <c r="B23" s="130"/>
      <c r="C23" s="131"/>
      <c r="D23" s="125"/>
      <c r="E23" s="125"/>
      <c r="F23" s="125"/>
      <c r="G23" s="125"/>
      <c r="H23" s="125"/>
      <c r="I23" s="125"/>
      <c r="J23" s="125"/>
      <c r="K23" s="30">
        <v>1</v>
      </c>
      <c r="L23" s="30">
        <v>2</v>
      </c>
      <c r="M23" s="30">
        <v>3</v>
      </c>
      <c r="N23" s="30">
        <v>4</v>
      </c>
      <c r="O23" s="30">
        <v>5</v>
      </c>
      <c r="P23" s="30">
        <v>6</v>
      </c>
      <c r="Q23" s="30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0">
        <v>13</v>
      </c>
      <c r="X23" s="30">
        <v>14</v>
      </c>
      <c r="Y23" s="30">
        <v>15</v>
      </c>
      <c r="Z23" s="30">
        <v>16</v>
      </c>
      <c r="AA23" s="30">
        <v>17</v>
      </c>
      <c r="AB23" s="30">
        <v>18</v>
      </c>
      <c r="AC23" s="30">
        <v>19</v>
      </c>
      <c r="AD23" s="30">
        <v>20</v>
      </c>
      <c r="AE23" s="30">
        <v>21</v>
      </c>
      <c r="AF23" s="30">
        <v>22</v>
      </c>
      <c r="AG23" s="30">
        <v>23</v>
      </c>
      <c r="AH23" s="30">
        <v>24</v>
      </c>
      <c r="AI23" s="30">
        <v>25</v>
      </c>
      <c r="AJ23" s="30">
        <v>26</v>
      </c>
      <c r="AK23" s="30">
        <v>27</v>
      </c>
      <c r="AL23" s="30">
        <v>28</v>
      </c>
      <c r="AM23" s="30">
        <v>29</v>
      </c>
      <c r="AN23" s="30">
        <v>30</v>
      </c>
      <c r="AO23" s="30">
        <v>31</v>
      </c>
      <c r="AP23" s="30">
        <v>1</v>
      </c>
      <c r="AQ23" s="30">
        <v>2</v>
      </c>
      <c r="AR23" s="30">
        <v>3</v>
      </c>
      <c r="AS23" s="30">
        <v>4</v>
      </c>
      <c r="AT23" s="30">
        <v>5</v>
      </c>
      <c r="AU23" s="30">
        <v>6</v>
      </c>
      <c r="AV23" s="30">
        <v>7</v>
      </c>
      <c r="AW23" s="30">
        <v>8</v>
      </c>
      <c r="AX23" s="30">
        <v>9</v>
      </c>
      <c r="AY23" s="30">
        <v>10</v>
      </c>
      <c r="AZ23" s="30">
        <v>11</v>
      </c>
      <c r="BA23" s="30">
        <v>12</v>
      </c>
      <c r="BB23" s="30">
        <v>13</v>
      </c>
      <c r="BC23" s="30">
        <v>14</v>
      </c>
      <c r="BD23" s="30">
        <v>15</v>
      </c>
      <c r="BE23" s="30">
        <v>16</v>
      </c>
      <c r="BF23" s="30">
        <v>17</v>
      </c>
      <c r="BG23" s="30">
        <v>18</v>
      </c>
      <c r="BH23" s="30">
        <v>19</v>
      </c>
      <c r="BI23" s="30">
        <v>20</v>
      </c>
      <c r="BJ23" s="30">
        <v>21</v>
      </c>
      <c r="BK23" s="30">
        <v>22</v>
      </c>
      <c r="BL23" s="30">
        <v>23</v>
      </c>
      <c r="BM23" s="30">
        <v>24</v>
      </c>
      <c r="BN23" s="30">
        <v>25</v>
      </c>
      <c r="BO23" s="30">
        <v>26</v>
      </c>
      <c r="BP23" s="30">
        <v>27</v>
      </c>
      <c r="BQ23" s="30">
        <v>28</v>
      </c>
      <c r="BR23" s="30">
        <v>29</v>
      </c>
      <c r="BS23" s="30">
        <v>30</v>
      </c>
      <c r="BT23" s="30">
        <v>31</v>
      </c>
    </row>
    <row r="24" spans="2:72" x14ac:dyDescent="0.4">
      <c r="B24" s="124" t="s">
        <v>1</v>
      </c>
      <c r="C24" s="31" t="s">
        <v>18</v>
      </c>
      <c r="D24" s="2">
        <v>45275</v>
      </c>
      <c r="E24" s="2">
        <v>45308</v>
      </c>
      <c r="F24" s="32">
        <f t="shared" ref="F24:F63" si="0">IF(D24="","",E24-D24+1)</f>
        <v>34</v>
      </c>
      <c r="G24" s="32">
        <f t="shared" ref="G24:G63" si="1">IF(F24="","",62-COUNTIF(K24:BT24,"×"))</f>
        <v>28</v>
      </c>
      <c r="H24" s="32">
        <f t="shared" ref="H24:H63" si="2">IF(G24="","",COUNTIF(K24:BS24,"●"))</f>
        <v>9</v>
      </c>
      <c r="I24" s="33">
        <f t="shared" ref="I24:I63" si="3">IF(H24="","",IF(ROUNDDOWN(H24/G24,3)&gt;0.285,0.285,ROUNDDOWN(H24/G24,3)))</f>
        <v>0.28499999999999998</v>
      </c>
      <c r="J24" s="34" t="str">
        <f t="shared" ref="J24:J63" si="4">IF(I24="","",IF(I24=0.285,"4週8休以上",IF(0.25&lt;=I24,"4週7休以上",IF(0.214&lt;=I24,"4週6休以上",IF(I24&lt;0.214,"4週6休未満",)))))</f>
        <v>4週8休以上</v>
      </c>
      <c r="K24" s="1" t="s">
        <v>26</v>
      </c>
      <c r="L24" s="1" t="s">
        <v>26</v>
      </c>
      <c r="M24" s="1" t="s">
        <v>26</v>
      </c>
      <c r="N24" s="1" t="s">
        <v>26</v>
      </c>
      <c r="O24" s="1" t="s">
        <v>26</v>
      </c>
      <c r="P24" s="1" t="s">
        <v>26</v>
      </c>
      <c r="Q24" s="1" t="s">
        <v>26</v>
      </c>
      <c r="R24" s="1" t="s">
        <v>26</v>
      </c>
      <c r="S24" s="1" t="s">
        <v>26</v>
      </c>
      <c r="T24" s="1" t="s">
        <v>26</v>
      </c>
      <c r="U24" s="1" t="s">
        <v>26</v>
      </c>
      <c r="V24" s="1" t="s">
        <v>26</v>
      </c>
      <c r="W24" s="1" t="s">
        <v>26</v>
      </c>
      <c r="X24" s="1" t="s">
        <v>26</v>
      </c>
      <c r="Y24" s="1" t="s">
        <v>25</v>
      </c>
      <c r="Z24" s="1" t="s">
        <v>25</v>
      </c>
      <c r="AA24" s="1"/>
      <c r="AB24" s="1"/>
      <c r="AC24" s="1"/>
      <c r="AD24" s="1"/>
      <c r="AE24" s="1"/>
      <c r="AF24" s="1"/>
      <c r="AG24" s="1" t="s">
        <v>25</v>
      </c>
      <c r="AH24" s="1" t="s">
        <v>25</v>
      </c>
      <c r="AI24" s="1"/>
      <c r="AJ24" s="1"/>
      <c r="AK24" s="1"/>
      <c r="AL24" s="1"/>
      <c r="AM24" s="1" t="s">
        <v>26</v>
      </c>
      <c r="AN24" s="1" t="s">
        <v>26</v>
      </c>
      <c r="AO24" s="1" t="s">
        <v>26</v>
      </c>
      <c r="AP24" s="1" t="s">
        <v>26</v>
      </c>
      <c r="AQ24" s="1" t="s">
        <v>26</v>
      </c>
      <c r="AR24" s="1" t="s">
        <v>26</v>
      </c>
      <c r="AS24" s="1"/>
      <c r="AT24" s="1"/>
      <c r="AU24" s="1" t="s">
        <v>25</v>
      </c>
      <c r="AV24" s="1" t="s">
        <v>25</v>
      </c>
      <c r="AW24" s="1" t="s">
        <v>25</v>
      </c>
      <c r="AX24" s="1"/>
      <c r="AY24" s="1"/>
      <c r="AZ24" s="1"/>
      <c r="BA24" s="1"/>
      <c r="BB24" s="1" t="s">
        <v>25</v>
      </c>
      <c r="BC24" s="1" t="s">
        <v>25</v>
      </c>
      <c r="BD24" s="1"/>
      <c r="BE24" s="1"/>
      <c r="BF24" s="1"/>
      <c r="BG24" s="1" t="s">
        <v>26</v>
      </c>
      <c r="BH24" s="1" t="s">
        <v>26</v>
      </c>
      <c r="BI24" s="1" t="s">
        <v>26</v>
      </c>
      <c r="BJ24" s="1" t="s">
        <v>26</v>
      </c>
      <c r="BK24" s="1" t="s">
        <v>26</v>
      </c>
      <c r="BL24" s="1" t="s">
        <v>26</v>
      </c>
      <c r="BM24" s="1" t="s">
        <v>26</v>
      </c>
      <c r="BN24" s="1" t="s">
        <v>26</v>
      </c>
      <c r="BO24" s="1" t="s">
        <v>26</v>
      </c>
      <c r="BP24" s="1" t="s">
        <v>26</v>
      </c>
      <c r="BQ24" s="1" t="s">
        <v>26</v>
      </c>
      <c r="BR24" s="1" t="s">
        <v>26</v>
      </c>
      <c r="BS24" s="1" t="s">
        <v>26</v>
      </c>
      <c r="BT24" s="1" t="s">
        <v>26</v>
      </c>
    </row>
    <row r="25" spans="2:72" x14ac:dyDescent="0.4">
      <c r="B25" s="125"/>
      <c r="C25" s="35" t="s">
        <v>19</v>
      </c>
      <c r="D25" s="4">
        <v>45275</v>
      </c>
      <c r="E25" s="4">
        <v>45308</v>
      </c>
      <c r="F25" s="36">
        <f t="shared" si="0"/>
        <v>34</v>
      </c>
      <c r="G25" s="36">
        <f t="shared" si="1"/>
        <v>28</v>
      </c>
      <c r="H25" s="36">
        <f t="shared" si="2"/>
        <v>8</v>
      </c>
      <c r="I25" s="37">
        <f t="shared" si="3"/>
        <v>0.28499999999999998</v>
      </c>
      <c r="J25" s="38" t="str">
        <f t="shared" si="4"/>
        <v>4週8休以上</v>
      </c>
      <c r="K25" s="3" t="s">
        <v>26</v>
      </c>
      <c r="L25" s="3" t="s">
        <v>26</v>
      </c>
      <c r="M25" s="3" t="s">
        <v>26</v>
      </c>
      <c r="N25" s="3" t="s">
        <v>26</v>
      </c>
      <c r="O25" s="3" t="s">
        <v>26</v>
      </c>
      <c r="P25" s="3" t="s">
        <v>26</v>
      </c>
      <c r="Q25" s="3" t="s">
        <v>26</v>
      </c>
      <c r="R25" s="3" t="s">
        <v>26</v>
      </c>
      <c r="S25" s="3" t="s">
        <v>26</v>
      </c>
      <c r="T25" s="3" t="s">
        <v>26</v>
      </c>
      <c r="U25" s="3" t="s">
        <v>26</v>
      </c>
      <c r="V25" s="3" t="s">
        <v>26</v>
      </c>
      <c r="W25" s="3" t="s">
        <v>26</v>
      </c>
      <c r="X25" s="3" t="s">
        <v>26</v>
      </c>
      <c r="Y25" s="3"/>
      <c r="Z25" s="3" t="s">
        <v>25</v>
      </c>
      <c r="AA25" s="3"/>
      <c r="AB25" s="3"/>
      <c r="AC25" s="3"/>
      <c r="AD25" s="3"/>
      <c r="AE25" s="3"/>
      <c r="AF25" s="3"/>
      <c r="AG25" s="3"/>
      <c r="AH25" s="3" t="s">
        <v>25</v>
      </c>
      <c r="AI25" s="3"/>
      <c r="AJ25" s="3"/>
      <c r="AK25" s="3"/>
      <c r="AL25" s="3"/>
      <c r="AM25" s="3" t="s">
        <v>26</v>
      </c>
      <c r="AN25" s="3" t="s">
        <v>26</v>
      </c>
      <c r="AO25" s="3" t="s">
        <v>26</v>
      </c>
      <c r="AP25" s="3" t="s">
        <v>26</v>
      </c>
      <c r="AQ25" s="3" t="s">
        <v>26</v>
      </c>
      <c r="AR25" s="3" t="s">
        <v>26</v>
      </c>
      <c r="AS25" s="3" t="s">
        <v>25</v>
      </c>
      <c r="AT25" s="3" t="s">
        <v>25</v>
      </c>
      <c r="AU25" s="3" t="s">
        <v>25</v>
      </c>
      <c r="AV25" s="3" t="s">
        <v>25</v>
      </c>
      <c r="AW25" s="3" t="s">
        <v>25</v>
      </c>
      <c r="AX25" s="3"/>
      <c r="AY25" s="3"/>
      <c r="AZ25" s="3"/>
      <c r="BA25" s="3"/>
      <c r="BB25" s="3"/>
      <c r="BC25" s="3" t="s">
        <v>25</v>
      </c>
      <c r="BD25" s="3"/>
      <c r="BE25" s="3"/>
      <c r="BF25" s="3"/>
      <c r="BG25" s="3" t="s">
        <v>26</v>
      </c>
      <c r="BH25" s="3" t="s">
        <v>26</v>
      </c>
      <c r="BI25" s="3" t="s">
        <v>26</v>
      </c>
      <c r="BJ25" s="3" t="s">
        <v>26</v>
      </c>
      <c r="BK25" s="3" t="s">
        <v>26</v>
      </c>
      <c r="BL25" s="3" t="s">
        <v>26</v>
      </c>
      <c r="BM25" s="3" t="s">
        <v>26</v>
      </c>
      <c r="BN25" s="3" t="s">
        <v>26</v>
      </c>
      <c r="BO25" s="3" t="s">
        <v>26</v>
      </c>
      <c r="BP25" s="3" t="s">
        <v>26</v>
      </c>
      <c r="BQ25" s="3" t="s">
        <v>26</v>
      </c>
      <c r="BR25" s="3" t="s">
        <v>26</v>
      </c>
      <c r="BS25" s="3" t="s">
        <v>26</v>
      </c>
      <c r="BT25" s="3" t="s">
        <v>26</v>
      </c>
    </row>
    <row r="26" spans="2:72" x14ac:dyDescent="0.4">
      <c r="B26" s="124" t="s">
        <v>2</v>
      </c>
      <c r="C26" s="31" t="s">
        <v>18</v>
      </c>
      <c r="D26" s="2">
        <v>45309</v>
      </c>
      <c r="E26" s="2">
        <v>45336</v>
      </c>
      <c r="F26" s="32">
        <f t="shared" si="0"/>
        <v>28</v>
      </c>
      <c r="G26" s="32">
        <f t="shared" si="1"/>
        <v>28</v>
      </c>
      <c r="H26" s="32">
        <f t="shared" si="2"/>
        <v>9</v>
      </c>
      <c r="I26" s="33">
        <f t="shared" si="3"/>
        <v>0.28499999999999998</v>
      </c>
      <c r="J26" s="34" t="str">
        <f t="shared" si="4"/>
        <v>4週8休以上</v>
      </c>
      <c r="K26" s="1" t="s">
        <v>26</v>
      </c>
      <c r="L26" s="1" t="s">
        <v>26</v>
      </c>
      <c r="M26" s="1" t="s">
        <v>26</v>
      </c>
      <c r="N26" s="1" t="s">
        <v>26</v>
      </c>
      <c r="O26" s="1" t="s">
        <v>26</v>
      </c>
      <c r="P26" s="1" t="s">
        <v>26</v>
      </c>
      <c r="Q26" s="1" t="s">
        <v>26</v>
      </c>
      <c r="R26" s="1" t="s">
        <v>26</v>
      </c>
      <c r="S26" s="1" t="s">
        <v>26</v>
      </c>
      <c r="T26" s="1" t="s">
        <v>26</v>
      </c>
      <c r="U26" s="1" t="s">
        <v>26</v>
      </c>
      <c r="V26" s="1" t="s">
        <v>26</v>
      </c>
      <c r="W26" s="1" t="s">
        <v>26</v>
      </c>
      <c r="X26" s="1" t="s">
        <v>26</v>
      </c>
      <c r="Y26" s="1" t="s">
        <v>26</v>
      </c>
      <c r="Z26" s="1" t="s">
        <v>26</v>
      </c>
      <c r="AA26" s="1" t="s">
        <v>26</v>
      </c>
      <c r="AB26" s="1"/>
      <c r="AC26" s="1"/>
      <c r="AD26" s="1" t="s">
        <v>25</v>
      </c>
      <c r="AE26" s="1" t="s">
        <v>25</v>
      </c>
      <c r="AF26" s="1"/>
      <c r="AG26" s="1"/>
      <c r="AH26" s="1"/>
      <c r="AI26" s="1"/>
      <c r="AJ26" s="1"/>
      <c r="AK26" s="1" t="s">
        <v>25</v>
      </c>
      <c r="AL26" s="1" t="s">
        <v>25</v>
      </c>
      <c r="AM26" s="1"/>
      <c r="AN26" s="1"/>
      <c r="AO26" s="1"/>
      <c r="AP26" s="1"/>
      <c r="AQ26" s="1"/>
      <c r="AR26" s="1" t="s">
        <v>25</v>
      </c>
      <c r="AS26" s="1" t="s">
        <v>25</v>
      </c>
      <c r="AT26" s="1"/>
      <c r="AU26" s="1"/>
      <c r="AV26" s="1"/>
      <c r="AW26" s="1"/>
      <c r="AX26" s="1"/>
      <c r="AY26" s="1" t="s">
        <v>25</v>
      </c>
      <c r="AZ26" s="1" t="s">
        <v>25</v>
      </c>
      <c r="BA26" s="1" t="s">
        <v>25</v>
      </c>
      <c r="BB26" s="1"/>
      <c r="BC26" s="1"/>
      <c r="BD26" s="1" t="s">
        <v>26</v>
      </c>
      <c r="BE26" s="1" t="s">
        <v>26</v>
      </c>
      <c r="BF26" s="1" t="s">
        <v>26</v>
      </c>
      <c r="BG26" s="1" t="s">
        <v>26</v>
      </c>
      <c r="BH26" s="1" t="s">
        <v>26</v>
      </c>
      <c r="BI26" s="1" t="s">
        <v>26</v>
      </c>
      <c r="BJ26" s="1" t="s">
        <v>26</v>
      </c>
      <c r="BK26" s="1" t="s">
        <v>26</v>
      </c>
      <c r="BL26" s="1" t="s">
        <v>26</v>
      </c>
      <c r="BM26" s="1" t="s">
        <v>26</v>
      </c>
      <c r="BN26" s="1" t="s">
        <v>26</v>
      </c>
      <c r="BO26" s="1" t="s">
        <v>26</v>
      </c>
      <c r="BP26" s="1" t="s">
        <v>26</v>
      </c>
      <c r="BQ26" s="1" t="s">
        <v>26</v>
      </c>
      <c r="BR26" s="1" t="s">
        <v>26</v>
      </c>
      <c r="BS26" s="1" t="s">
        <v>26</v>
      </c>
      <c r="BT26" s="1" t="s">
        <v>26</v>
      </c>
    </row>
    <row r="27" spans="2:72" x14ac:dyDescent="0.4">
      <c r="B27" s="125"/>
      <c r="C27" s="35" t="s">
        <v>19</v>
      </c>
      <c r="D27" s="4">
        <v>45309</v>
      </c>
      <c r="E27" s="4">
        <v>45336</v>
      </c>
      <c r="F27" s="36">
        <f t="shared" si="0"/>
        <v>28</v>
      </c>
      <c r="G27" s="36">
        <f t="shared" si="1"/>
        <v>28</v>
      </c>
      <c r="H27" s="36">
        <f t="shared" si="2"/>
        <v>8</v>
      </c>
      <c r="I27" s="37">
        <f t="shared" si="3"/>
        <v>0.28499999999999998</v>
      </c>
      <c r="J27" s="38" t="str">
        <f t="shared" si="4"/>
        <v>4週8休以上</v>
      </c>
      <c r="K27" s="3" t="s">
        <v>26</v>
      </c>
      <c r="L27" s="3" t="s">
        <v>26</v>
      </c>
      <c r="M27" s="3" t="s">
        <v>26</v>
      </c>
      <c r="N27" s="3" t="s">
        <v>26</v>
      </c>
      <c r="O27" s="3" t="s">
        <v>26</v>
      </c>
      <c r="P27" s="3" t="s">
        <v>26</v>
      </c>
      <c r="Q27" s="3" t="s">
        <v>26</v>
      </c>
      <c r="R27" s="3" t="s">
        <v>26</v>
      </c>
      <c r="S27" s="3" t="s">
        <v>26</v>
      </c>
      <c r="T27" s="3" t="s">
        <v>26</v>
      </c>
      <c r="U27" s="3" t="s">
        <v>26</v>
      </c>
      <c r="V27" s="3" t="s">
        <v>26</v>
      </c>
      <c r="W27" s="3" t="s">
        <v>26</v>
      </c>
      <c r="X27" s="3" t="s">
        <v>26</v>
      </c>
      <c r="Y27" s="3" t="s">
        <v>26</v>
      </c>
      <c r="Z27" s="3" t="s">
        <v>26</v>
      </c>
      <c r="AA27" s="3" t="s">
        <v>26</v>
      </c>
      <c r="AB27" s="3"/>
      <c r="AC27" s="3"/>
      <c r="AD27" s="3" t="s">
        <v>25</v>
      </c>
      <c r="AE27" s="3" t="s">
        <v>25</v>
      </c>
      <c r="AF27" s="3"/>
      <c r="AG27" s="3"/>
      <c r="AH27" s="3"/>
      <c r="AI27" s="3"/>
      <c r="AJ27" s="3"/>
      <c r="AK27" s="3"/>
      <c r="AL27" s="3" t="s">
        <v>25</v>
      </c>
      <c r="AM27" s="3"/>
      <c r="AN27" s="3"/>
      <c r="AO27" s="3"/>
      <c r="AP27" s="3"/>
      <c r="AQ27" s="3"/>
      <c r="AR27" s="3" t="s">
        <v>25</v>
      </c>
      <c r="AS27" s="3" t="s">
        <v>25</v>
      </c>
      <c r="AT27" s="3"/>
      <c r="AU27" s="3"/>
      <c r="AV27" s="3"/>
      <c r="AW27" s="3"/>
      <c r="AX27" s="3"/>
      <c r="AY27" s="3" t="s">
        <v>25</v>
      </c>
      <c r="AZ27" s="3" t="s">
        <v>25</v>
      </c>
      <c r="BA27" s="3" t="s">
        <v>25</v>
      </c>
      <c r="BB27" s="3"/>
      <c r="BC27" s="3"/>
      <c r="BD27" s="3" t="s">
        <v>26</v>
      </c>
      <c r="BE27" s="3" t="s">
        <v>26</v>
      </c>
      <c r="BF27" s="3" t="s">
        <v>26</v>
      </c>
      <c r="BG27" s="3" t="s">
        <v>26</v>
      </c>
      <c r="BH27" s="3" t="s">
        <v>26</v>
      </c>
      <c r="BI27" s="3" t="s">
        <v>26</v>
      </c>
      <c r="BJ27" s="3" t="s">
        <v>26</v>
      </c>
      <c r="BK27" s="3" t="s">
        <v>26</v>
      </c>
      <c r="BL27" s="3" t="s">
        <v>26</v>
      </c>
      <c r="BM27" s="3" t="s">
        <v>26</v>
      </c>
      <c r="BN27" s="3" t="s">
        <v>26</v>
      </c>
      <c r="BO27" s="3" t="s">
        <v>26</v>
      </c>
      <c r="BP27" s="3" t="s">
        <v>26</v>
      </c>
      <c r="BQ27" s="3" t="s">
        <v>26</v>
      </c>
      <c r="BR27" s="3" t="s">
        <v>26</v>
      </c>
      <c r="BS27" s="3" t="s">
        <v>26</v>
      </c>
      <c r="BT27" s="3" t="s">
        <v>26</v>
      </c>
    </row>
    <row r="28" spans="2:72" x14ac:dyDescent="0.4">
      <c r="B28" s="124" t="s">
        <v>3</v>
      </c>
      <c r="C28" s="31" t="s">
        <v>18</v>
      </c>
      <c r="D28" s="2">
        <v>45337</v>
      </c>
      <c r="E28" s="2">
        <v>45364</v>
      </c>
      <c r="F28" s="32">
        <f t="shared" si="0"/>
        <v>28</v>
      </c>
      <c r="G28" s="32">
        <f t="shared" si="1"/>
        <v>28</v>
      </c>
      <c r="H28" s="32">
        <f t="shared" si="2"/>
        <v>9</v>
      </c>
      <c r="I28" s="33">
        <f t="shared" si="3"/>
        <v>0.28499999999999998</v>
      </c>
      <c r="J28" s="34" t="str">
        <f t="shared" si="4"/>
        <v>4週8休以上</v>
      </c>
      <c r="K28" s="1" t="s">
        <v>26</v>
      </c>
      <c r="L28" s="1" t="s">
        <v>26</v>
      </c>
      <c r="M28" s="1" t="s">
        <v>26</v>
      </c>
      <c r="N28" s="1" t="s">
        <v>26</v>
      </c>
      <c r="O28" s="1" t="s">
        <v>26</v>
      </c>
      <c r="P28" s="1" t="s">
        <v>26</v>
      </c>
      <c r="Q28" s="1" t="s">
        <v>26</v>
      </c>
      <c r="R28" s="1" t="s">
        <v>26</v>
      </c>
      <c r="S28" s="1" t="s">
        <v>26</v>
      </c>
      <c r="T28" s="1" t="s">
        <v>26</v>
      </c>
      <c r="U28" s="1" t="s">
        <v>26</v>
      </c>
      <c r="V28" s="1" t="s">
        <v>26</v>
      </c>
      <c r="W28" s="1" t="s">
        <v>26</v>
      </c>
      <c r="X28" s="1" t="s">
        <v>26</v>
      </c>
      <c r="Y28" s="1"/>
      <c r="Z28" s="1"/>
      <c r="AA28" s="1" t="s">
        <v>25</v>
      </c>
      <c r="AB28" s="1" t="s">
        <v>25</v>
      </c>
      <c r="AC28" s="1"/>
      <c r="AD28" s="1"/>
      <c r="AE28" s="1"/>
      <c r="AF28" s="1"/>
      <c r="AG28" s="1" t="s">
        <v>25</v>
      </c>
      <c r="AH28" s="1" t="s">
        <v>25</v>
      </c>
      <c r="AI28" s="1" t="s">
        <v>25</v>
      </c>
      <c r="AJ28" s="1"/>
      <c r="AK28" s="1"/>
      <c r="AL28" s="1"/>
      <c r="AM28" s="1"/>
      <c r="AN28" s="1" t="s">
        <v>26</v>
      </c>
      <c r="AO28" s="1" t="s">
        <v>26</v>
      </c>
      <c r="AP28" s="1"/>
      <c r="AQ28" s="1" t="s">
        <v>25</v>
      </c>
      <c r="AR28" s="1" t="s">
        <v>25</v>
      </c>
      <c r="AS28" s="1"/>
      <c r="AT28" s="1"/>
      <c r="AU28" s="1"/>
      <c r="AV28" s="1"/>
      <c r="AW28" s="1"/>
      <c r="AX28" s="1" t="s">
        <v>25</v>
      </c>
      <c r="AY28" s="1" t="s">
        <v>25</v>
      </c>
      <c r="AZ28" s="1"/>
      <c r="BA28" s="1"/>
      <c r="BB28" s="1"/>
      <c r="BC28" s="1" t="s">
        <v>26</v>
      </c>
      <c r="BD28" s="1" t="s">
        <v>26</v>
      </c>
      <c r="BE28" s="1" t="s">
        <v>26</v>
      </c>
      <c r="BF28" s="1" t="s">
        <v>26</v>
      </c>
      <c r="BG28" s="1" t="s">
        <v>26</v>
      </c>
      <c r="BH28" s="1" t="s">
        <v>26</v>
      </c>
      <c r="BI28" s="1" t="s">
        <v>26</v>
      </c>
      <c r="BJ28" s="1" t="s">
        <v>26</v>
      </c>
      <c r="BK28" s="1" t="s">
        <v>26</v>
      </c>
      <c r="BL28" s="1" t="s">
        <v>26</v>
      </c>
      <c r="BM28" s="1" t="s">
        <v>26</v>
      </c>
      <c r="BN28" s="1" t="s">
        <v>26</v>
      </c>
      <c r="BO28" s="1" t="s">
        <v>26</v>
      </c>
      <c r="BP28" s="1" t="s">
        <v>26</v>
      </c>
      <c r="BQ28" s="1" t="s">
        <v>26</v>
      </c>
      <c r="BR28" s="1" t="s">
        <v>26</v>
      </c>
      <c r="BS28" s="1" t="s">
        <v>26</v>
      </c>
      <c r="BT28" s="1" t="s">
        <v>26</v>
      </c>
    </row>
    <row r="29" spans="2:72" x14ac:dyDescent="0.4">
      <c r="B29" s="125"/>
      <c r="C29" s="35" t="s">
        <v>19</v>
      </c>
      <c r="D29" s="4">
        <v>45337</v>
      </c>
      <c r="E29" s="4">
        <v>45364</v>
      </c>
      <c r="F29" s="36">
        <f t="shared" si="0"/>
        <v>28</v>
      </c>
      <c r="G29" s="36">
        <f t="shared" si="1"/>
        <v>28</v>
      </c>
      <c r="H29" s="36">
        <f t="shared" si="2"/>
        <v>8</v>
      </c>
      <c r="I29" s="37">
        <f t="shared" si="3"/>
        <v>0.28499999999999998</v>
      </c>
      <c r="J29" s="38" t="str">
        <f t="shared" si="4"/>
        <v>4週8休以上</v>
      </c>
      <c r="K29" s="3" t="s">
        <v>26</v>
      </c>
      <c r="L29" s="3" t="s">
        <v>26</v>
      </c>
      <c r="M29" s="3" t="s">
        <v>26</v>
      </c>
      <c r="N29" s="3" t="s">
        <v>26</v>
      </c>
      <c r="O29" s="3" t="s">
        <v>26</v>
      </c>
      <c r="P29" s="3" t="s">
        <v>26</v>
      </c>
      <c r="Q29" s="3" t="s">
        <v>26</v>
      </c>
      <c r="R29" s="3" t="s">
        <v>26</v>
      </c>
      <c r="S29" s="3" t="s">
        <v>26</v>
      </c>
      <c r="T29" s="3" t="s">
        <v>26</v>
      </c>
      <c r="U29" s="3" t="s">
        <v>26</v>
      </c>
      <c r="V29" s="3" t="s">
        <v>26</v>
      </c>
      <c r="W29" s="3" t="s">
        <v>26</v>
      </c>
      <c r="X29" s="3" t="s">
        <v>26</v>
      </c>
      <c r="Y29" s="3"/>
      <c r="Z29" s="3"/>
      <c r="AA29" s="3" t="s">
        <v>25</v>
      </c>
      <c r="AB29" s="3" t="s">
        <v>25</v>
      </c>
      <c r="AC29" s="3"/>
      <c r="AD29" s="3"/>
      <c r="AE29" s="3"/>
      <c r="AF29" s="3"/>
      <c r="AG29" s="3"/>
      <c r="AH29" s="3" t="s">
        <v>25</v>
      </c>
      <c r="AI29" s="3" t="s">
        <v>25</v>
      </c>
      <c r="AJ29" s="3"/>
      <c r="AK29" s="3"/>
      <c r="AL29" s="3"/>
      <c r="AM29" s="3"/>
      <c r="AN29" s="3" t="s">
        <v>26</v>
      </c>
      <c r="AO29" s="3" t="s">
        <v>26</v>
      </c>
      <c r="AP29" s="3"/>
      <c r="AQ29" s="3" t="s">
        <v>25</v>
      </c>
      <c r="AR29" s="3" t="s">
        <v>25</v>
      </c>
      <c r="AS29" s="3"/>
      <c r="AT29" s="3"/>
      <c r="AU29" s="3"/>
      <c r="AV29" s="3"/>
      <c r="AW29" s="3"/>
      <c r="AX29" s="3" t="s">
        <v>25</v>
      </c>
      <c r="AY29" s="3" t="s">
        <v>25</v>
      </c>
      <c r="AZ29" s="3"/>
      <c r="BA29" s="3"/>
      <c r="BB29" s="3"/>
      <c r="BC29" s="3" t="s">
        <v>26</v>
      </c>
      <c r="BD29" s="3" t="s">
        <v>26</v>
      </c>
      <c r="BE29" s="3" t="s">
        <v>26</v>
      </c>
      <c r="BF29" s="3" t="s">
        <v>26</v>
      </c>
      <c r="BG29" s="3" t="s">
        <v>26</v>
      </c>
      <c r="BH29" s="3" t="s">
        <v>26</v>
      </c>
      <c r="BI29" s="3" t="s">
        <v>26</v>
      </c>
      <c r="BJ29" s="3" t="s">
        <v>26</v>
      </c>
      <c r="BK29" s="3" t="s">
        <v>26</v>
      </c>
      <c r="BL29" s="3" t="s">
        <v>26</v>
      </c>
      <c r="BM29" s="3" t="s">
        <v>26</v>
      </c>
      <c r="BN29" s="3" t="s">
        <v>26</v>
      </c>
      <c r="BO29" s="3" t="s">
        <v>26</v>
      </c>
      <c r="BP29" s="3" t="s">
        <v>26</v>
      </c>
      <c r="BQ29" s="3" t="s">
        <v>26</v>
      </c>
      <c r="BR29" s="3" t="s">
        <v>26</v>
      </c>
      <c r="BS29" s="3" t="s">
        <v>26</v>
      </c>
      <c r="BT29" s="3" t="s">
        <v>26</v>
      </c>
    </row>
    <row r="30" spans="2:72" x14ac:dyDescent="0.4">
      <c r="B30" s="124" t="s">
        <v>4</v>
      </c>
      <c r="C30" s="31" t="s">
        <v>18</v>
      </c>
      <c r="D30" s="2">
        <v>45365</v>
      </c>
      <c r="E30" s="2">
        <v>45392</v>
      </c>
      <c r="F30" s="32">
        <f t="shared" si="0"/>
        <v>28</v>
      </c>
      <c r="G30" s="32">
        <f t="shared" si="1"/>
        <v>28</v>
      </c>
      <c r="H30" s="32">
        <f t="shared" si="2"/>
        <v>9</v>
      </c>
      <c r="I30" s="33">
        <f t="shared" si="3"/>
        <v>0.28499999999999998</v>
      </c>
      <c r="J30" s="34" t="str">
        <f t="shared" si="4"/>
        <v>4週8休以上</v>
      </c>
      <c r="K30" s="1" t="s">
        <v>26</v>
      </c>
      <c r="L30" s="1" t="s">
        <v>26</v>
      </c>
      <c r="M30" s="1" t="s">
        <v>26</v>
      </c>
      <c r="N30" s="1" t="s">
        <v>26</v>
      </c>
      <c r="O30" s="1" t="s">
        <v>26</v>
      </c>
      <c r="P30" s="1" t="s">
        <v>26</v>
      </c>
      <c r="Q30" s="1" t="s">
        <v>26</v>
      </c>
      <c r="R30" s="1" t="s">
        <v>26</v>
      </c>
      <c r="S30" s="1" t="s">
        <v>26</v>
      </c>
      <c r="T30" s="1" t="s">
        <v>26</v>
      </c>
      <c r="U30" s="1" t="s">
        <v>26</v>
      </c>
      <c r="V30" s="1" t="s">
        <v>26</v>
      </c>
      <c r="W30" s="1" t="s">
        <v>26</v>
      </c>
      <c r="X30" s="1"/>
      <c r="Y30" s="1"/>
      <c r="Z30" s="1" t="s">
        <v>25</v>
      </c>
      <c r="AA30" s="1" t="s">
        <v>25</v>
      </c>
      <c r="AB30" s="1"/>
      <c r="AC30" s="1"/>
      <c r="AD30" s="1" t="s">
        <v>25</v>
      </c>
      <c r="AE30" s="1"/>
      <c r="AF30" s="1"/>
      <c r="AG30" s="1" t="s">
        <v>25</v>
      </c>
      <c r="AH30" s="1" t="s">
        <v>25</v>
      </c>
      <c r="AI30" s="1"/>
      <c r="AJ30" s="1"/>
      <c r="AK30" s="1"/>
      <c r="AL30" s="1"/>
      <c r="AM30" s="1"/>
      <c r="AN30" s="1" t="s">
        <v>25</v>
      </c>
      <c r="AO30" s="1" t="s">
        <v>25</v>
      </c>
      <c r="AP30" s="1"/>
      <c r="AQ30" s="1"/>
      <c r="AR30" s="1"/>
      <c r="AS30" s="1"/>
      <c r="AT30" s="1"/>
      <c r="AU30" s="1" t="s">
        <v>25</v>
      </c>
      <c r="AV30" s="1" t="s">
        <v>25</v>
      </c>
      <c r="AW30" s="1"/>
      <c r="AX30" s="1"/>
      <c r="AY30" s="1"/>
      <c r="AZ30" s="1" t="s">
        <v>26</v>
      </c>
      <c r="BA30" s="1" t="s">
        <v>26</v>
      </c>
      <c r="BB30" s="1" t="s">
        <v>26</v>
      </c>
      <c r="BC30" s="1" t="s">
        <v>26</v>
      </c>
      <c r="BD30" s="1" t="s">
        <v>26</v>
      </c>
      <c r="BE30" s="1" t="s">
        <v>26</v>
      </c>
      <c r="BF30" s="1" t="s">
        <v>26</v>
      </c>
      <c r="BG30" s="1" t="s">
        <v>26</v>
      </c>
      <c r="BH30" s="1" t="s">
        <v>26</v>
      </c>
      <c r="BI30" s="1" t="s">
        <v>26</v>
      </c>
      <c r="BJ30" s="1" t="s">
        <v>26</v>
      </c>
      <c r="BK30" s="1" t="s">
        <v>26</v>
      </c>
      <c r="BL30" s="1" t="s">
        <v>26</v>
      </c>
      <c r="BM30" s="1" t="s">
        <v>26</v>
      </c>
      <c r="BN30" s="1" t="s">
        <v>26</v>
      </c>
      <c r="BO30" s="1" t="s">
        <v>26</v>
      </c>
      <c r="BP30" s="1" t="s">
        <v>26</v>
      </c>
      <c r="BQ30" s="1" t="s">
        <v>26</v>
      </c>
      <c r="BR30" s="1" t="s">
        <v>26</v>
      </c>
      <c r="BS30" s="1" t="s">
        <v>26</v>
      </c>
      <c r="BT30" s="1" t="s">
        <v>26</v>
      </c>
    </row>
    <row r="31" spans="2:72" x14ac:dyDescent="0.4">
      <c r="B31" s="125"/>
      <c r="C31" s="35" t="s">
        <v>19</v>
      </c>
      <c r="D31" s="4">
        <v>45365</v>
      </c>
      <c r="E31" s="4">
        <v>45392</v>
      </c>
      <c r="F31" s="36">
        <f t="shared" si="0"/>
        <v>28</v>
      </c>
      <c r="G31" s="36">
        <f t="shared" si="1"/>
        <v>28</v>
      </c>
      <c r="H31" s="36">
        <f t="shared" si="2"/>
        <v>8</v>
      </c>
      <c r="I31" s="37">
        <f t="shared" si="3"/>
        <v>0.28499999999999998</v>
      </c>
      <c r="J31" s="38" t="str">
        <f t="shared" si="4"/>
        <v>4週8休以上</v>
      </c>
      <c r="K31" s="3" t="s">
        <v>26</v>
      </c>
      <c r="L31" s="3" t="s">
        <v>26</v>
      </c>
      <c r="M31" s="3" t="s">
        <v>26</v>
      </c>
      <c r="N31" s="3" t="s">
        <v>26</v>
      </c>
      <c r="O31" s="3" t="s">
        <v>26</v>
      </c>
      <c r="P31" s="3" t="s">
        <v>26</v>
      </c>
      <c r="Q31" s="3" t="s">
        <v>26</v>
      </c>
      <c r="R31" s="3" t="s">
        <v>26</v>
      </c>
      <c r="S31" s="3" t="s">
        <v>26</v>
      </c>
      <c r="T31" s="3" t="s">
        <v>26</v>
      </c>
      <c r="U31" s="3" t="s">
        <v>26</v>
      </c>
      <c r="V31" s="3" t="s">
        <v>26</v>
      </c>
      <c r="W31" s="3" t="s">
        <v>26</v>
      </c>
      <c r="X31" s="3"/>
      <c r="Y31" s="3"/>
      <c r="Z31" s="3" t="s">
        <v>25</v>
      </c>
      <c r="AA31" s="3" t="s">
        <v>25</v>
      </c>
      <c r="AB31" s="3"/>
      <c r="AC31" s="3"/>
      <c r="AD31" s="3" t="s">
        <v>25</v>
      </c>
      <c r="AE31" s="3"/>
      <c r="AF31" s="3"/>
      <c r="AG31" s="3"/>
      <c r="AH31" s="3" t="s">
        <v>25</v>
      </c>
      <c r="AI31" s="3"/>
      <c r="AJ31" s="3"/>
      <c r="AK31" s="3"/>
      <c r="AL31" s="3"/>
      <c r="AM31" s="3"/>
      <c r="AN31" s="3" t="s">
        <v>25</v>
      </c>
      <c r="AO31" s="3" t="s">
        <v>25</v>
      </c>
      <c r="AP31" s="3"/>
      <c r="AQ31" s="3"/>
      <c r="AR31" s="3"/>
      <c r="AS31" s="3"/>
      <c r="AT31" s="3"/>
      <c r="AU31" s="3" t="s">
        <v>25</v>
      </c>
      <c r="AV31" s="3" t="s">
        <v>25</v>
      </c>
      <c r="AW31" s="3"/>
      <c r="AX31" s="3"/>
      <c r="AY31" s="3"/>
      <c r="AZ31" s="3" t="s">
        <v>26</v>
      </c>
      <c r="BA31" s="3" t="s">
        <v>26</v>
      </c>
      <c r="BB31" s="3" t="s">
        <v>26</v>
      </c>
      <c r="BC31" s="3" t="s">
        <v>26</v>
      </c>
      <c r="BD31" s="3" t="s">
        <v>26</v>
      </c>
      <c r="BE31" s="3" t="s">
        <v>26</v>
      </c>
      <c r="BF31" s="3" t="s">
        <v>26</v>
      </c>
      <c r="BG31" s="3" t="s">
        <v>26</v>
      </c>
      <c r="BH31" s="3" t="s">
        <v>26</v>
      </c>
      <c r="BI31" s="3" t="s">
        <v>26</v>
      </c>
      <c r="BJ31" s="3" t="s">
        <v>26</v>
      </c>
      <c r="BK31" s="3" t="s">
        <v>26</v>
      </c>
      <c r="BL31" s="3" t="s">
        <v>26</v>
      </c>
      <c r="BM31" s="3" t="s">
        <v>26</v>
      </c>
      <c r="BN31" s="3" t="s">
        <v>26</v>
      </c>
      <c r="BO31" s="3" t="s">
        <v>26</v>
      </c>
      <c r="BP31" s="3" t="s">
        <v>26</v>
      </c>
      <c r="BQ31" s="3" t="s">
        <v>26</v>
      </c>
      <c r="BR31" s="3" t="s">
        <v>26</v>
      </c>
      <c r="BS31" s="3" t="s">
        <v>26</v>
      </c>
      <c r="BT31" s="3" t="s">
        <v>26</v>
      </c>
    </row>
    <row r="32" spans="2:72" x14ac:dyDescent="0.4">
      <c r="B32" s="124" t="s">
        <v>5</v>
      </c>
      <c r="C32" s="31" t="s">
        <v>18</v>
      </c>
      <c r="D32" s="2">
        <v>45393</v>
      </c>
      <c r="E32" s="2">
        <v>45420</v>
      </c>
      <c r="F32" s="32">
        <f t="shared" si="0"/>
        <v>28</v>
      </c>
      <c r="G32" s="32">
        <f t="shared" si="1"/>
        <v>28</v>
      </c>
      <c r="H32" s="32">
        <f t="shared" si="2"/>
        <v>11</v>
      </c>
      <c r="I32" s="33">
        <f t="shared" si="3"/>
        <v>0.28499999999999998</v>
      </c>
      <c r="J32" s="34" t="str">
        <f t="shared" si="4"/>
        <v>4週8休以上</v>
      </c>
      <c r="K32" s="1" t="s">
        <v>26</v>
      </c>
      <c r="L32" s="1" t="s">
        <v>26</v>
      </c>
      <c r="M32" s="1" t="s">
        <v>26</v>
      </c>
      <c r="N32" s="1" t="s">
        <v>26</v>
      </c>
      <c r="O32" s="1" t="s">
        <v>26</v>
      </c>
      <c r="P32" s="1" t="s">
        <v>26</v>
      </c>
      <c r="Q32" s="1" t="s">
        <v>26</v>
      </c>
      <c r="R32" s="1" t="s">
        <v>26</v>
      </c>
      <c r="S32" s="1" t="s">
        <v>26</v>
      </c>
      <c r="T32" s="1" t="s">
        <v>26</v>
      </c>
      <c r="U32" s="1"/>
      <c r="V32" s="1"/>
      <c r="W32" s="1" t="s">
        <v>25</v>
      </c>
      <c r="X32" s="1" t="s">
        <v>25</v>
      </c>
      <c r="Y32" s="1"/>
      <c r="Z32" s="1"/>
      <c r="AA32" s="1"/>
      <c r="AB32" s="1"/>
      <c r="AC32" s="1"/>
      <c r="AD32" s="1" t="s">
        <v>25</v>
      </c>
      <c r="AE32" s="1" t="s">
        <v>25</v>
      </c>
      <c r="AF32" s="1"/>
      <c r="AG32" s="1"/>
      <c r="AH32" s="1"/>
      <c r="AI32" s="1"/>
      <c r="AJ32" s="1"/>
      <c r="AK32" s="1" t="s">
        <v>25</v>
      </c>
      <c r="AL32" s="1" t="s">
        <v>25</v>
      </c>
      <c r="AM32" s="1" t="s">
        <v>25</v>
      </c>
      <c r="AN32" s="1"/>
      <c r="AO32" s="1" t="s">
        <v>26</v>
      </c>
      <c r="AP32" s="1"/>
      <c r="AQ32" s="1"/>
      <c r="AR32" s="1" t="s">
        <v>25</v>
      </c>
      <c r="AS32" s="1" t="s">
        <v>25</v>
      </c>
      <c r="AT32" s="1" t="s">
        <v>25</v>
      </c>
      <c r="AU32" s="1" t="s">
        <v>25</v>
      </c>
      <c r="AV32" s="1"/>
      <c r="AW32" s="1"/>
      <c r="AX32" s="1" t="s">
        <v>26</v>
      </c>
      <c r="AY32" s="1" t="s">
        <v>26</v>
      </c>
      <c r="AZ32" s="1" t="s">
        <v>26</v>
      </c>
      <c r="BA32" s="1" t="s">
        <v>26</v>
      </c>
      <c r="BB32" s="1" t="s">
        <v>26</v>
      </c>
      <c r="BC32" s="1" t="s">
        <v>26</v>
      </c>
      <c r="BD32" s="1" t="s">
        <v>26</v>
      </c>
      <c r="BE32" s="1" t="s">
        <v>26</v>
      </c>
      <c r="BF32" s="1" t="s">
        <v>26</v>
      </c>
      <c r="BG32" s="1" t="s">
        <v>26</v>
      </c>
      <c r="BH32" s="1" t="s">
        <v>26</v>
      </c>
      <c r="BI32" s="1" t="s">
        <v>26</v>
      </c>
      <c r="BJ32" s="1" t="s">
        <v>26</v>
      </c>
      <c r="BK32" s="1" t="s">
        <v>26</v>
      </c>
      <c r="BL32" s="1" t="s">
        <v>26</v>
      </c>
      <c r="BM32" s="1" t="s">
        <v>26</v>
      </c>
      <c r="BN32" s="1" t="s">
        <v>26</v>
      </c>
      <c r="BO32" s="1" t="s">
        <v>26</v>
      </c>
      <c r="BP32" s="1" t="s">
        <v>26</v>
      </c>
      <c r="BQ32" s="1" t="s">
        <v>26</v>
      </c>
      <c r="BR32" s="1" t="s">
        <v>26</v>
      </c>
      <c r="BS32" s="1" t="s">
        <v>26</v>
      </c>
      <c r="BT32" s="1" t="s">
        <v>26</v>
      </c>
    </row>
    <row r="33" spans="2:72" x14ac:dyDescent="0.4">
      <c r="B33" s="125"/>
      <c r="C33" s="35" t="s">
        <v>19</v>
      </c>
      <c r="D33" s="4">
        <v>45393</v>
      </c>
      <c r="E33" s="4">
        <v>45420</v>
      </c>
      <c r="F33" s="36">
        <f t="shared" si="0"/>
        <v>28</v>
      </c>
      <c r="G33" s="36">
        <f t="shared" si="1"/>
        <v>28</v>
      </c>
      <c r="H33" s="36">
        <f t="shared" si="2"/>
        <v>10</v>
      </c>
      <c r="I33" s="37">
        <f t="shared" si="3"/>
        <v>0.28499999999999998</v>
      </c>
      <c r="J33" s="38" t="str">
        <f t="shared" si="4"/>
        <v>4週8休以上</v>
      </c>
      <c r="K33" s="3" t="s">
        <v>26</v>
      </c>
      <c r="L33" s="3" t="s">
        <v>26</v>
      </c>
      <c r="M33" s="3" t="s">
        <v>26</v>
      </c>
      <c r="N33" s="3" t="s">
        <v>26</v>
      </c>
      <c r="O33" s="3" t="s">
        <v>26</v>
      </c>
      <c r="P33" s="3" t="s">
        <v>26</v>
      </c>
      <c r="Q33" s="3" t="s">
        <v>26</v>
      </c>
      <c r="R33" s="3" t="s">
        <v>26</v>
      </c>
      <c r="S33" s="3" t="s">
        <v>26</v>
      </c>
      <c r="T33" s="3" t="s">
        <v>26</v>
      </c>
      <c r="U33" s="3"/>
      <c r="V33" s="3"/>
      <c r="W33" s="3"/>
      <c r="X33" s="3" t="s">
        <v>25</v>
      </c>
      <c r="Y33" s="3"/>
      <c r="Z33" s="3"/>
      <c r="AA33" s="3"/>
      <c r="AB33" s="3"/>
      <c r="AC33" s="3"/>
      <c r="AD33" s="3"/>
      <c r="AE33" s="3" t="s">
        <v>25</v>
      </c>
      <c r="AF33" s="3"/>
      <c r="AG33" s="3"/>
      <c r="AH33" s="3"/>
      <c r="AI33" s="3"/>
      <c r="AJ33" s="3"/>
      <c r="AK33" s="3"/>
      <c r="AL33" s="3" t="s">
        <v>25</v>
      </c>
      <c r="AM33" s="3" t="s">
        <v>25</v>
      </c>
      <c r="AN33" s="3"/>
      <c r="AO33" s="3" t="s">
        <v>26</v>
      </c>
      <c r="AP33" s="3" t="s">
        <v>25</v>
      </c>
      <c r="AQ33" s="3" t="s">
        <v>25</v>
      </c>
      <c r="AR33" s="3" t="s">
        <v>25</v>
      </c>
      <c r="AS33" s="3" t="s">
        <v>25</v>
      </c>
      <c r="AT33" s="3" t="s">
        <v>25</v>
      </c>
      <c r="AU33" s="3" t="s">
        <v>25</v>
      </c>
      <c r="AV33" s="3"/>
      <c r="AW33" s="3"/>
      <c r="AX33" s="3" t="s">
        <v>26</v>
      </c>
      <c r="AY33" s="3" t="s">
        <v>26</v>
      </c>
      <c r="AZ33" s="3" t="s">
        <v>26</v>
      </c>
      <c r="BA33" s="3" t="s">
        <v>26</v>
      </c>
      <c r="BB33" s="3" t="s">
        <v>26</v>
      </c>
      <c r="BC33" s="3" t="s">
        <v>26</v>
      </c>
      <c r="BD33" s="3" t="s">
        <v>26</v>
      </c>
      <c r="BE33" s="3" t="s">
        <v>26</v>
      </c>
      <c r="BF33" s="3" t="s">
        <v>26</v>
      </c>
      <c r="BG33" s="3" t="s">
        <v>26</v>
      </c>
      <c r="BH33" s="3" t="s">
        <v>26</v>
      </c>
      <c r="BI33" s="3" t="s">
        <v>26</v>
      </c>
      <c r="BJ33" s="3" t="s">
        <v>26</v>
      </c>
      <c r="BK33" s="3" t="s">
        <v>26</v>
      </c>
      <c r="BL33" s="3" t="s">
        <v>26</v>
      </c>
      <c r="BM33" s="3" t="s">
        <v>26</v>
      </c>
      <c r="BN33" s="3" t="s">
        <v>26</v>
      </c>
      <c r="BO33" s="3" t="s">
        <v>26</v>
      </c>
      <c r="BP33" s="3" t="s">
        <v>26</v>
      </c>
      <c r="BQ33" s="3" t="s">
        <v>26</v>
      </c>
      <c r="BR33" s="3" t="s">
        <v>26</v>
      </c>
      <c r="BS33" s="3" t="s">
        <v>26</v>
      </c>
      <c r="BT33" s="3" t="s">
        <v>26</v>
      </c>
    </row>
    <row r="34" spans="2:72" x14ac:dyDescent="0.4">
      <c r="B34" s="124" t="s">
        <v>6</v>
      </c>
      <c r="C34" s="31" t="s">
        <v>18</v>
      </c>
      <c r="D34" s="2">
        <v>45421</v>
      </c>
      <c r="E34" s="2">
        <v>45448</v>
      </c>
      <c r="F34" s="32">
        <f t="shared" si="0"/>
        <v>28</v>
      </c>
      <c r="G34" s="32">
        <f t="shared" si="1"/>
        <v>28</v>
      </c>
      <c r="H34" s="32">
        <f t="shared" si="2"/>
        <v>8</v>
      </c>
      <c r="I34" s="33">
        <f t="shared" si="3"/>
        <v>0.28499999999999998</v>
      </c>
      <c r="J34" s="34" t="str">
        <f t="shared" si="4"/>
        <v>4週8休以上</v>
      </c>
      <c r="K34" s="1" t="s">
        <v>26</v>
      </c>
      <c r="L34" s="1" t="s">
        <v>26</v>
      </c>
      <c r="M34" s="1" t="s">
        <v>26</v>
      </c>
      <c r="N34" s="1" t="s">
        <v>26</v>
      </c>
      <c r="O34" s="1" t="s">
        <v>26</v>
      </c>
      <c r="P34" s="1" t="s">
        <v>26</v>
      </c>
      <c r="Q34" s="1" t="s">
        <v>26</v>
      </c>
      <c r="R34" s="1" t="s">
        <v>26</v>
      </c>
      <c r="S34" s="1"/>
      <c r="T34" s="1"/>
      <c r="U34" s="1" t="s">
        <v>25</v>
      </c>
      <c r="V34" s="1" t="s">
        <v>25</v>
      </c>
      <c r="W34" s="1"/>
      <c r="X34" s="1"/>
      <c r="Y34" s="1"/>
      <c r="Z34" s="1"/>
      <c r="AA34" s="1"/>
      <c r="AB34" s="1" t="s">
        <v>25</v>
      </c>
      <c r="AC34" s="1" t="s">
        <v>25</v>
      </c>
      <c r="AD34" s="1"/>
      <c r="AE34" s="1"/>
      <c r="AF34" s="1"/>
      <c r="AG34" s="1"/>
      <c r="AH34" s="1"/>
      <c r="AI34" s="1" t="s">
        <v>25</v>
      </c>
      <c r="AJ34" s="1" t="s">
        <v>25</v>
      </c>
      <c r="AK34" s="1"/>
      <c r="AL34" s="1"/>
      <c r="AM34" s="1"/>
      <c r="AN34" s="1"/>
      <c r="AO34" s="1"/>
      <c r="AP34" s="1" t="s">
        <v>25</v>
      </c>
      <c r="AQ34" s="1" t="s">
        <v>25</v>
      </c>
      <c r="AR34" s="1"/>
      <c r="AS34" s="1"/>
      <c r="AT34" s="1"/>
      <c r="AU34" s="1" t="s">
        <v>26</v>
      </c>
      <c r="AV34" s="1" t="s">
        <v>26</v>
      </c>
      <c r="AW34" s="1" t="s">
        <v>26</v>
      </c>
      <c r="AX34" s="1" t="s">
        <v>26</v>
      </c>
      <c r="AY34" s="1" t="s">
        <v>26</v>
      </c>
      <c r="AZ34" s="1" t="s">
        <v>26</v>
      </c>
      <c r="BA34" s="1" t="s">
        <v>26</v>
      </c>
      <c r="BB34" s="1" t="s">
        <v>26</v>
      </c>
      <c r="BC34" s="1" t="s">
        <v>26</v>
      </c>
      <c r="BD34" s="1" t="s">
        <v>26</v>
      </c>
      <c r="BE34" s="1" t="s">
        <v>26</v>
      </c>
      <c r="BF34" s="1" t="s">
        <v>26</v>
      </c>
      <c r="BG34" s="1" t="s">
        <v>26</v>
      </c>
      <c r="BH34" s="1" t="s">
        <v>26</v>
      </c>
      <c r="BI34" s="1" t="s">
        <v>26</v>
      </c>
      <c r="BJ34" s="1" t="s">
        <v>26</v>
      </c>
      <c r="BK34" s="1" t="s">
        <v>26</v>
      </c>
      <c r="BL34" s="1" t="s">
        <v>26</v>
      </c>
      <c r="BM34" s="1" t="s">
        <v>26</v>
      </c>
      <c r="BN34" s="1" t="s">
        <v>26</v>
      </c>
      <c r="BO34" s="1" t="s">
        <v>26</v>
      </c>
      <c r="BP34" s="1" t="s">
        <v>26</v>
      </c>
      <c r="BQ34" s="1" t="s">
        <v>26</v>
      </c>
      <c r="BR34" s="1" t="s">
        <v>26</v>
      </c>
      <c r="BS34" s="1" t="s">
        <v>26</v>
      </c>
      <c r="BT34" s="1" t="s">
        <v>26</v>
      </c>
    </row>
    <row r="35" spans="2:72" x14ac:dyDescent="0.4">
      <c r="B35" s="125"/>
      <c r="C35" s="35" t="s">
        <v>19</v>
      </c>
      <c r="D35" s="4">
        <v>45421</v>
      </c>
      <c r="E35" s="4">
        <v>45448</v>
      </c>
      <c r="F35" s="36">
        <f t="shared" si="0"/>
        <v>28</v>
      </c>
      <c r="G35" s="36">
        <f t="shared" si="1"/>
        <v>28</v>
      </c>
      <c r="H35" s="36">
        <f t="shared" si="2"/>
        <v>8</v>
      </c>
      <c r="I35" s="37">
        <f t="shared" si="3"/>
        <v>0.28499999999999998</v>
      </c>
      <c r="J35" s="38" t="str">
        <f t="shared" si="4"/>
        <v>4週8休以上</v>
      </c>
      <c r="K35" s="3" t="s">
        <v>26</v>
      </c>
      <c r="L35" s="3" t="s">
        <v>26</v>
      </c>
      <c r="M35" s="3" t="s">
        <v>26</v>
      </c>
      <c r="N35" s="3" t="s">
        <v>26</v>
      </c>
      <c r="O35" s="3" t="s">
        <v>26</v>
      </c>
      <c r="P35" s="3" t="s">
        <v>26</v>
      </c>
      <c r="Q35" s="3" t="s">
        <v>26</v>
      </c>
      <c r="R35" s="3" t="s">
        <v>26</v>
      </c>
      <c r="S35" s="3"/>
      <c r="T35" s="3"/>
      <c r="U35" s="3" t="s">
        <v>25</v>
      </c>
      <c r="V35" s="3" t="s">
        <v>25</v>
      </c>
      <c r="W35" s="3"/>
      <c r="X35" s="3"/>
      <c r="Y35" s="3"/>
      <c r="Z35" s="3"/>
      <c r="AA35" s="3"/>
      <c r="AB35" s="3" t="s">
        <v>25</v>
      </c>
      <c r="AC35" s="3" t="s">
        <v>25</v>
      </c>
      <c r="AD35" s="3"/>
      <c r="AE35" s="3"/>
      <c r="AF35" s="3"/>
      <c r="AG35" s="3"/>
      <c r="AH35" s="3"/>
      <c r="AI35" s="3" t="s">
        <v>25</v>
      </c>
      <c r="AJ35" s="3" t="s">
        <v>25</v>
      </c>
      <c r="AK35" s="3"/>
      <c r="AL35" s="3"/>
      <c r="AM35" s="3"/>
      <c r="AN35" s="3"/>
      <c r="AO35" s="3"/>
      <c r="AP35" s="3" t="s">
        <v>25</v>
      </c>
      <c r="AQ35" s="3" t="s">
        <v>25</v>
      </c>
      <c r="AR35" s="3"/>
      <c r="AS35" s="3"/>
      <c r="AT35" s="3"/>
      <c r="AU35" s="3" t="s">
        <v>26</v>
      </c>
      <c r="AV35" s="3" t="s">
        <v>26</v>
      </c>
      <c r="AW35" s="3" t="s">
        <v>26</v>
      </c>
      <c r="AX35" s="3" t="s">
        <v>26</v>
      </c>
      <c r="AY35" s="3" t="s">
        <v>26</v>
      </c>
      <c r="AZ35" s="3" t="s">
        <v>26</v>
      </c>
      <c r="BA35" s="3" t="s">
        <v>26</v>
      </c>
      <c r="BB35" s="3" t="s">
        <v>26</v>
      </c>
      <c r="BC35" s="3" t="s">
        <v>26</v>
      </c>
      <c r="BD35" s="3" t="s">
        <v>26</v>
      </c>
      <c r="BE35" s="3" t="s">
        <v>26</v>
      </c>
      <c r="BF35" s="3" t="s">
        <v>26</v>
      </c>
      <c r="BG35" s="3" t="s">
        <v>26</v>
      </c>
      <c r="BH35" s="3" t="s">
        <v>26</v>
      </c>
      <c r="BI35" s="3" t="s">
        <v>26</v>
      </c>
      <c r="BJ35" s="3" t="s">
        <v>26</v>
      </c>
      <c r="BK35" s="3" t="s">
        <v>26</v>
      </c>
      <c r="BL35" s="3" t="s">
        <v>26</v>
      </c>
      <c r="BM35" s="3" t="s">
        <v>26</v>
      </c>
      <c r="BN35" s="3" t="s">
        <v>26</v>
      </c>
      <c r="BO35" s="3" t="s">
        <v>26</v>
      </c>
      <c r="BP35" s="3" t="s">
        <v>26</v>
      </c>
      <c r="BQ35" s="3" t="s">
        <v>26</v>
      </c>
      <c r="BR35" s="3" t="s">
        <v>26</v>
      </c>
      <c r="BS35" s="3" t="s">
        <v>26</v>
      </c>
      <c r="BT35" s="3" t="s">
        <v>26</v>
      </c>
    </row>
    <row r="36" spans="2:72" x14ac:dyDescent="0.4">
      <c r="B36" s="124" t="s">
        <v>7</v>
      </c>
      <c r="C36" s="31" t="s">
        <v>18</v>
      </c>
      <c r="D36" s="2">
        <v>45449</v>
      </c>
      <c r="E36" s="2">
        <v>45476</v>
      </c>
      <c r="F36" s="32">
        <f t="shared" si="0"/>
        <v>28</v>
      </c>
      <c r="G36" s="32">
        <f t="shared" si="1"/>
        <v>28</v>
      </c>
      <c r="H36" s="32">
        <f t="shared" si="2"/>
        <v>8</v>
      </c>
      <c r="I36" s="33">
        <f t="shared" si="3"/>
        <v>0.28499999999999998</v>
      </c>
      <c r="J36" s="34" t="str">
        <f t="shared" si="4"/>
        <v>4週8休以上</v>
      </c>
      <c r="K36" s="1" t="s">
        <v>26</v>
      </c>
      <c r="L36" s="1" t="s">
        <v>26</v>
      </c>
      <c r="M36" s="1" t="s">
        <v>26</v>
      </c>
      <c r="N36" s="1" t="s">
        <v>26</v>
      </c>
      <c r="O36" s="1" t="s">
        <v>26</v>
      </c>
      <c r="P36" s="1"/>
      <c r="Q36" s="1"/>
      <c r="R36" s="1" t="s">
        <v>25</v>
      </c>
      <c r="S36" s="1" t="s">
        <v>25</v>
      </c>
      <c r="T36" s="1"/>
      <c r="U36" s="1"/>
      <c r="V36" s="1"/>
      <c r="W36" s="1"/>
      <c r="X36" s="1"/>
      <c r="Y36" s="1" t="s">
        <v>25</v>
      </c>
      <c r="Z36" s="1" t="s">
        <v>25</v>
      </c>
      <c r="AA36" s="1"/>
      <c r="AB36" s="1"/>
      <c r="AC36" s="1"/>
      <c r="AD36" s="1"/>
      <c r="AE36" s="1"/>
      <c r="AF36" s="1" t="s">
        <v>25</v>
      </c>
      <c r="AG36" s="1" t="s">
        <v>25</v>
      </c>
      <c r="AH36" s="1"/>
      <c r="AI36" s="1"/>
      <c r="AJ36" s="1"/>
      <c r="AK36" s="1"/>
      <c r="AL36" s="1"/>
      <c r="AM36" s="1" t="s">
        <v>25</v>
      </c>
      <c r="AN36" s="1" t="s">
        <v>25</v>
      </c>
      <c r="AO36" s="1" t="s">
        <v>26</v>
      </c>
      <c r="AP36" s="1"/>
      <c r="AQ36" s="1"/>
      <c r="AR36" s="1"/>
      <c r="AS36" s="1" t="s">
        <v>26</v>
      </c>
      <c r="AT36" s="1" t="s">
        <v>26</v>
      </c>
      <c r="AU36" s="1" t="s">
        <v>26</v>
      </c>
      <c r="AV36" s="1" t="s">
        <v>26</v>
      </c>
      <c r="AW36" s="1" t="s">
        <v>26</v>
      </c>
      <c r="AX36" s="1" t="s">
        <v>26</v>
      </c>
      <c r="AY36" s="1" t="s">
        <v>26</v>
      </c>
      <c r="AZ36" s="1" t="s">
        <v>26</v>
      </c>
      <c r="BA36" s="1" t="s">
        <v>26</v>
      </c>
      <c r="BB36" s="1" t="s">
        <v>26</v>
      </c>
      <c r="BC36" s="1" t="s">
        <v>26</v>
      </c>
      <c r="BD36" s="1" t="s">
        <v>26</v>
      </c>
      <c r="BE36" s="1" t="s">
        <v>26</v>
      </c>
      <c r="BF36" s="1" t="s">
        <v>26</v>
      </c>
      <c r="BG36" s="1" t="s">
        <v>26</v>
      </c>
      <c r="BH36" s="1" t="s">
        <v>26</v>
      </c>
      <c r="BI36" s="1" t="s">
        <v>26</v>
      </c>
      <c r="BJ36" s="1" t="s">
        <v>26</v>
      </c>
      <c r="BK36" s="1" t="s">
        <v>26</v>
      </c>
      <c r="BL36" s="1" t="s">
        <v>26</v>
      </c>
      <c r="BM36" s="1" t="s">
        <v>26</v>
      </c>
      <c r="BN36" s="1" t="s">
        <v>26</v>
      </c>
      <c r="BO36" s="1" t="s">
        <v>26</v>
      </c>
      <c r="BP36" s="1" t="s">
        <v>26</v>
      </c>
      <c r="BQ36" s="1" t="s">
        <v>26</v>
      </c>
      <c r="BR36" s="1" t="s">
        <v>26</v>
      </c>
      <c r="BS36" s="1" t="s">
        <v>26</v>
      </c>
      <c r="BT36" s="1" t="s">
        <v>26</v>
      </c>
    </row>
    <row r="37" spans="2:72" x14ac:dyDescent="0.4">
      <c r="B37" s="125"/>
      <c r="C37" s="35" t="s">
        <v>19</v>
      </c>
      <c r="D37" s="4">
        <v>45449</v>
      </c>
      <c r="E37" s="4">
        <v>45476</v>
      </c>
      <c r="F37" s="36">
        <f t="shared" si="0"/>
        <v>28</v>
      </c>
      <c r="G37" s="36">
        <f t="shared" si="1"/>
        <v>28</v>
      </c>
      <c r="H37" s="36">
        <f t="shared" si="2"/>
        <v>8</v>
      </c>
      <c r="I37" s="37">
        <f t="shared" si="3"/>
        <v>0.28499999999999998</v>
      </c>
      <c r="J37" s="38" t="str">
        <f t="shared" si="4"/>
        <v>4週8休以上</v>
      </c>
      <c r="K37" s="3" t="s">
        <v>26</v>
      </c>
      <c r="L37" s="3" t="s">
        <v>26</v>
      </c>
      <c r="M37" s="3" t="s">
        <v>26</v>
      </c>
      <c r="N37" s="3" t="s">
        <v>26</v>
      </c>
      <c r="O37" s="3" t="s">
        <v>26</v>
      </c>
      <c r="P37" s="3"/>
      <c r="Q37" s="3"/>
      <c r="R37" s="3" t="s">
        <v>25</v>
      </c>
      <c r="S37" s="3" t="s">
        <v>25</v>
      </c>
      <c r="T37" s="3"/>
      <c r="U37" s="3"/>
      <c r="V37" s="3"/>
      <c r="W37" s="3"/>
      <c r="X37" s="3"/>
      <c r="Y37" s="3" t="s">
        <v>25</v>
      </c>
      <c r="Z37" s="3" t="s">
        <v>25</v>
      </c>
      <c r="AA37" s="3"/>
      <c r="AB37" s="3"/>
      <c r="AC37" s="3"/>
      <c r="AD37" s="3"/>
      <c r="AE37" s="3"/>
      <c r="AF37" s="3" t="s">
        <v>25</v>
      </c>
      <c r="AG37" s="3" t="s">
        <v>25</v>
      </c>
      <c r="AH37" s="3"/>
      <c r="AI37" s="3"/>
      <c r="AJ37" s="3"/>
      <c r="AK37" s="3"/>
      <c r="AL37" s="3"/>
      <c r="AM37" s="3" t="s">
        <v>25</v>
      </c>
      <c r="AN37" s="3" t="s">
        <v>25</v>
      </c>
      <c r="AO37" s="3" t="s">
        <v>26</v>
      </c>
      <c r="AP37" s="3"/>
      <c r="AQ37" s="3"/>
      <c r="AR37" s="3"/>
      <c r="AS37" s="3" t="s">
        <v>26</v>
      </c>
      <c r="AT37" s="3" t="s">
        <v>26</v>
      </c>
      <c r="AU37" s="3" t="s">
        <v>26</v>
      </c>
      <c r="AV37" s="3" t="s">
        <v>26</v>
      </c>
      <c r="AW37" s="3" t="s">
        <v>26</v>
      </c>
      <c r="AX37" s="3" t="s">
        <v>26</v>
      </c>
      <c r="AY37" s="3" t="s">
        <v>26</v>
      </c>
      <c r="AZ37" s="3" t="s">
        <v>26</v>
      </c>
      <c r="BA37" s="3" t="s">
        <v>26</v>
      </c>
      <c r="BB37" s="3" t="s">
        <v>26</v>
      </c>
      <c r="BC37" s="3" t="s">
        <v>26</v>
      </c>
      <c r="BD37" s="3" t="s">
        <v>26</v>
      </c>
      <c r="BE37" s="3" t="s">
        <v>26</v>
      </c>
      <c r="BF37" s="3" t="s">
        <v>26</v>
      </c>
      <c r="BG37" s="3" t="s">
        <v>26</v>
      </c>
      <c r="BH37" s="3" t="s">
        <v>26</v>
      </c>
      <c r="BI37" s="3" t="s">
        <v>26</v>
      </c>
      <c r="BJ37" s="3" t="s">
        <v>26</v>
      </c>
      <c r="BK37" s="3" t="s">
        <v>26</v>
      </c>
      <c r="BL37" s="3" t="s">
        <v>26</v>
      </c>
      <c r="BM37" s="3" t="s">
        <v>26</v>
      </c>
      <c r="BN37" s="3" t="s">
        <v>26</v>
      </c>
      <c r="BO37" s="3" t="s">
        <v>26</v>
      </c>
      <c r="BP37" s="3" t="s">
        <v>26</v>
      </c>
      <c r="BQ37" s="3" t="s">
        <v>26</v>
      </c>
      <c r="BR37" s="3" t="s">
        <v>26</v>
      </c>
      <c r="BS37" s="3" t="s">
        <v>26</v>
      </c>
      <c r="BT37" s="3" t="s">
        <v>26</v>
      </c>
    </row>
    <row r="38" spans="2:72" x14ac:dyDescent="0.4">
      <c r="B38" s="124" t="s">
        <v>8</v>
      </c>
      <c r="C38" s="31" t="s">
        <v>18</v>
      </c>
      <c r="D38" s="2">
        <v>45477</v>
      </c>
      <c r="E38" s="2">
        <v>45504</v>
      </c>
      <c r="F38" s="32">
        <f t="shared" si="0"/>
        <v>28</v>
      </c>
      <c r="G38" s="32">
        <f t="shared" si="1"/>
        <v>28</v>
      </c>
      <c r="H38" s="32">
        <f t="shared" si="2"/>
        <v>9</v>
      </c>
      <c r="I38" s="33">
        <f t="shared" si="3"/>
        <v>0.28499999999999998</v>
      </c>
      <c r="J38" s="34" t="str">
        <f t="shared" si="4"/>
        <v>4週8休以上</v>
      </c>
      <c r="K38" s="1" t="s">
        <v>26</v>
      </c>
      <c r="L38" s="1" t="s">
        <v>26</v>
      </c>
      <c r="M38" s="1" t="s">
        <v>26</v>
      </c>
      <c r="N38" s="1"/>
      <c r="O38" s="1"/>
      <c r="P38" s="1" t="s">
        <v>25</v>
      </c>
      <c r="Q38" s="1" t="s">
        <v>25</v>
      </c>
      <c r="R38" s="1"/>
      <c r="S38" s="1"/>
      <c r="T38" s="1"/>
      <c r="U38" s="1"/>
      <c r="V38" s="1"/>
      <c r="W38" s="1" t="s">
        <v>25</v>
      </c>
      <c r="X38" s="1" t="s">
        <v>25</v>
      </c>
      <c r="Y38" s="1" t="s">
        <v>25</v>
      </c>
      <c r="Z38" s="1"/>
      <c r="AA38" s="1"/>
      <c r="AB38" s="1"/>
      <c r="AC38" s="1"/>
      <c r="AD38" s="1" t="s">
        <v>25</v>
      </c>
      <c r="AE38" s="1" t="s">
        <v>25</v>
      </c>
      <c r="AF38" s="1"/>
      <c r="AG38" s="1"/>
      <c r="AH38" s="1"/>
      <c r="AI38" s="1"/>
      <c r="AJ38" s="1"/>
      <c r="AK38" s="1" t="s">
        <v>25</v>
      </c>
      <c r="AL38" s="1" t="s">
        <v>25</v>
      </c>
      <c r="AM38" s="1"/>
      <c r="AN38" s="1"/>
      <c r="AO38" s="1"/>
      <c r="AP38" s="1" t="s">
        <v>26</v>
      </c>
      <c r="AQ38" s="1" t="s">
        <v>26</v>
      </c>
      <c r="AR38" s="1" t="s">
        <v>26</v>
      </c>
      <c r="AS38" s="1" t="s">
        <v>26</v>
      </c>
      <c r="AT38" s="1" t="s">
        <v>26</v>
      </c>
      <c r="AU38" s="1" t="s">
        <v>26</v>
      </c>
      <c r="AV38" s="1" t="s">
        <v>26</v>
      </c>
      <c r="AW38" s="1" t="s">
        <v>26</v>
      </c>
      <c r="AX38" s="1" t="s">
        <v>26</v>
      </c>
      <c r="AY38" s="1" t="s">
        <v>26</v>
      </c>
      <c r="AZ38" s="1" t="s">
        <v>26</v>
      </c>
      <c r="BA38" s="1" t="s">
        <v>26</v>
      </c>
      <c r="BB38" s="1" t="s">
        <v>26</v>
      </c>
      <c r="BC38" s="1" t="s">
        <v>26</v>
      </c>
      <c r="BD38" s="1" t="s">
        <v>26</v>
      </c>
      <c r="BE38" s="1" t="s">
        <v>26</v>
      </c>
      <c r="BF38" s="1" t="s">
        <v>26</v>
      </c>
      <c r="BG38" s="1" t="s">
        <v>26</v>
      </c>
      <c r="BH38" s="1" t="s">
        <v>26</v>
      </c>
      <c r="BI38" s="1" t="s">
        <v>26</v>
      </c>
      <c r="BJ38" s="1" t="s">
        <v>26</v>
      </c>
      <c r="BK38" s="1" t="s">
        <v>26</v>
      </c>
      <c r="BL38" s="1" t="s">
        <v>26</v>
      </c>
      <c r="BM38" s="1" t="s">
        <v>26</v>
      </c>
      <c r="BN38" s="1" t="s">
        <v>26</v>
      </c>
      <c r="BO38" s="1" t="s">
        <v>26</v>
      </c>
      <c r="BP38" s="1" t="s">
        <v>26</v>
      </c>
      <c r="BQ38" s="1" t="s">
        <v>26</v>
      </c>
      <c r="BR38" s="1" t="s">
        <v>26</v>
      </c>
      <c r="BS38" s="1" t="s">
        <v>26</v>
      </c>
      <c r="BT38" s="1" t="s">
        <v>26</v>
      </c>
    </row>
    <row r="39" spans="2:72" x14ac:dyDescent="0.4">
      <c r="B39" s="125"/>
      <c r="C39" s="35" t="s">
        <v>19</v>
      </c>
      <c r="D39" s="4">
        <v>45477</v>
      </c>
      <c r="E39" s="4">
        <v>45504</v>
      </c>
      <c r="F39" s="36">
        <f t="shared" si="0"/>
        <v>28</v>
      </c>
      <c r="G39" s="36">
        <f t="shared" si="1"/>
        <v>28</v>
      </c>
      <c r="H39" s="36">
        <f t="shared" si="2"/>
        <v>8</v>
      </c>
      <c r="I39" s="37">
        <f t="shared" si="3"/>
        <v>0.28499999999999998</v>
      </c>
      <c r="J39" s="38" t="str">
        <f t="shared" si="4"/>
        <v>4週8休以上</v>
      </c>
      <c r="K39" s="3" t="s">
        <v>26</v>
      </c>
      <c r="L39" s="3" t="s">
        <v>26</v>
      </c>
      <c r="M39" s="3" t="s">
        <v>26</v>
      </c>
      <c r="N39" s="3"/>
      <c r="O39" s="3"/>
      <c r="P39" s="3" t="s">
        <v>25</v>
      </c>
      <c r="Q39" s="3" t="s">
        <v>25</v>
      </c>
      <c r="R39" s="3"/>
      <c r="S39" s="3"/>
      <c r="T39" s="3"/>
      <c r="U39" s="3"/>
      <c r="V39" s="3"/>
      <c r="W39" s="3"/>
      <c r="X39" s="3" t="s">
        <v>25</v>
      </c>
      <c r="Y39" s="3" t="s">
        <v>25</v>
      </c>
      <c r="Z39" s="3"/>
      <c r="AA39" s="3"/>
      <c r="AB39" s="3"/>
      <c r="AC39" s="3"/>
      <c r="AD39" s="3" t="s">
        <v>25</v>
      </c>
      <c r="AE39" s="3" t="s">
        <v>25</v>
      </c>
      <c r="AF39" s="3"/>
      <c r="AG39" s="3"/>
      <c r="AH39" s="3"/>
      <c r="AI39" s="3"/>
      <c r="AJ39" s="3"/>
      <c r="AK39" s="3" t="s">
        <v>25</v>
      </c>
      <c r="AL39" s="3" t="s">
        <v>25</v>
      </c>
      <c r="AM39" s="3"/>
      <c r="AN39" s="3"/>
      <c r="AO39" s="3"/>
      <c r="AP39" s="3" t="s">
        <v>26</v>
      </c>
      <c r="AQ39" s="3" t="s">
        <v>26</v>
      </c>
      <c r="AR39" s="3" t="s">
        <v>26</v>
      </c>
      <c r="AS39" s="3" t="s">
        <v>26</v>
      </c>
      <c r="AT39" s="3" t="s">
        <v>26</v>
      </c>
      <c r="AU39" s="3" t="s">
        <v>26</v>
      </c>
      <c r="AV39" s="3" t="s">
        <v>26</v>
      </c>
      <c r="AW39" s="3" t="s">
        <v>26</v>
      </c>
      <c r="AX39" s="3" t="s">
        <v>26</v>
      </c>
      <c r="AY39" s="3" t="s">
        <v>26</v>
      </c>
      <c r="AZ39" s="3" t="s">
        <v>26</v>
      </c>
      <c r="BA39" s="3" t="s">
        <v>26</v>
      </c>
      <c r="BB39" s="3" t="s">
        <v>26</v>
      </c>
      <c r="BC39" s="3" t="s">
        <v>26</v>
      </c>
      <c r="BD39" s="3" t="s">
        <v>26</v>
      </c>
      <c r="BE39" s="3" t="s">
        <v>26</v>
      </c>
      <c r="BF39" s="3" t="s">
        <v>26</v>
      </c>
      <c r="BG39" s="3" t="s">
        <v>26</v>
      </c>
      <c r="BH39" s="3" t="s">
        <v>26</v>
      </c>
      <c r="BI39" s="3" t="s">
        <v>26</v>
      </c>
      <c r="BJ39" s="3" t="s">
        <v>26</v>
      </c>
      <c r="BK39" s="3" t="s">
        <v>26</v>
      </c>
      <c r="BL39" s="3" t="s">
        <v>26</v>
      </c>
      <c r="BM39" s="3" t="s">
        <v>26</v>
      </c>
      <c r="BN39" s="3" t="s">
        <v>26</v>
      </c>
      <c r="BO39" s="3" t="s">
        <v>26</v>
      </c>
      <c r="BP39" s="3" t="s">
        <v>26</v>
      </c>
      <c r="BQ39" s="3" t="s">
        <v>26</v>
      </c>
      <c r="BR39" s="3" t="s">
        <v>26</v>
      </c>
      <c r="BS39" s="3" t="s">
        <v>26</v>
      </c>
      <c r="BT39" s="3" t="s">
        <v>26</v>
      </c>
    </row>
    <row r="40" spans="2:72" x14ac:dyDescent="0.4">
      <c r="B40" s="124" t="s">
        <v>9</v>
      </c>
      <c r="C40" s="31" t="s">
        <v>18</v>
      </c>
      <c r="D40" s="2">
        <v>45505</v>
      </c>
      <c r="E40" s="2">
        <v>45535</v>
      </c>
      <c r="F40" s="32">
        <f t="shared" si="0"/>
        <v>31</v>
      </c>
      <c r="G40" s="32">
        <f t="shared" si="1"/>
        <v>28</v>
      </c>
      <c r="H40" s="32">
        <f t="shared" si="2"/>
        <v>9</v>
      </c>
      <c r="I40" s="33">
        <f t="shared" si="3"/>
        <v>0.28499999999999998</v>
      </c>
      <c r="J40" s="34" t="str">
        <f t="shared" si="4"/>
        <v>4週8休以上</v>
      </c>
      <c r="K40" s="1"/>
      <c r="L40" s="1"/>
      <c r="M40" s="1" t="s">
        <v>25</v>
      </c>
      <c r="N40" s="1" t="s">
        <v>25</v>
      </c>
      <c r="O40" s="1"/>
      <c r="P40" s="1"/>
      <c r="Q40" s="1"/>
      <c r="R40" s="1"/>
      <c r="S40" s="1"/>
      <c r="T40" s="1" t="s">
        <v>25</v>
      </c>
      <c r="U40" s="1" t="s">
        <v>25</v>
      </c>
      <c r="V40" s="1"/>
      <c r="W40" s="1" t="s">
        <v>26</v>
      </c>
      <c r="X40" s="1" t="s">
        <v>26</v>
      </c>
      <c r="Y40" s="1" t="s">
        <v>26</v>
      </c>
      <c r="Z40" s="1"/>
      <c r="AA40" s="1" t="s">
        <v>25</v>
      </c>
      <c r="AB40" s="1" t="s">
        <v>25</v>
      </c>
      <c r="AC40" s="1"/>
      <c r="AD40" s="1"/>
      <c r="AE40" s="1"/>
      <c r="AF40" s="1"/>
      <c r="AG40" s="1"/>
      <c r="AH40" s="1" t="s">
        <v>25</v>
      </c>
      <c r="AI40" s="1" t="s">
        <v>25</v>
      </c>
      <c r="AJ40" s="1"/>
      <c r="AK40" s="1"/>
      <c r="AL40" s="1"/>
      <c r="AM40" s="1"/>
      <c r="AN40" s="1"/>
      <c r="AO40" s="1" t="s">
        <v>25</v>
      </c>
      <c r="AP40" s="1" t="s">
        <v>26</v>
      </c>
      <c r="AQ40" s="1" t="s">
        <v>26</v>
      </c>
      <c r="AR40" s="1" t="s">
        <v>26</v>
      </c>
      <c r="AS40" s="1" t="s">
        <v>26</v>
      </c>
      <c r="AT40" s="1" t="s">
        <v>26</v>
      </c>
      <c r="AU40" s="1" t="s">
        <v>26</v>
      </c>
      <c r="AV40" s="1" t="s">
        <v>26</v>
      </c>
      <c r="AW40" s="1" t="s">
        <v>26</v>
      </c>
      <c r="AX40" s="1" t="s">
        <v>26</v>
      </c>
      <c r="AY40" s="1" t="s">
        <v>26</v>
      </c>
      <c r="AZ40" s="1" t="s">
        <v>26</v>
      </c>
      <c r="BA40" s="1" t="s">
        <v>26</v>
      </c>
      <c r="BB40" s="1" t="s">
        <v>26</v>
      </c>
      <c r="BC40" s="1" t="s">
        <v>26</v>
      </c>
      <c r="BD40" s="1" t="s">
        <v>26</v>
      </c>
      <c r="BE40" s="1" t="s">
        <v>26</v>
      </c>
      <c r="BF40" s="1" t="s">
        <v>26</v>
      </c>
      <c r="BG40" s="1" t="s">
        <v>26</v>
      </c>
      <c r="BH40" s="1" t="s">
        <v>26</v>
      </c>
      <c r="BI40" s="1" t="s">
        <v>26</v>
      </c>
      <c r="BJ40" s="1" t="s">
        <v>26</v>
      </c>
      <c r="BK40" s="1" t="s">
        <v>26</v>
      </c>
      <c r="BL40" s="1" t="s">
        <v>26</v>
      </c>
      <c r="BM40" s="1" t="s">
        <v>26</v>
      </c>
      <c r="BN40" s="1" t="s">
        <v>26</v>
      </c>
      <c r="BO40" s="1" t="s">
        <v>26</v>
      </c>
      <c r="BP40" s="1" t="s">
        <v>26</v>
      </c>
      <c r="BQ40" s="1" t="s">
        <v>26</v>
      </c>
      <c r="BR40" s="1" t="s">
        <v>26</v>
      </c>
      <c r="BS40" s="1" t="s">
        <v>26</v>
      </c>
      <c r="BT40" s="1" t="s">
        <v>26</v>
      </c>
    </row>
    <row r="41" spans="2:72" x14ac:dyDescent="0.4">
      <c r="B41" s="125"/>
      <c r="C41" s="35" t="s">
        <v>19</v>
      </c>
      <c r="D41" s="4">
        <v>45505</v>
      </c>
      <c r="E41" s="4">
        <v>45535</v>
      </c>
      <c r="F41" s="36">
        <f t="shared" si="0"/>
        <v>31</v>
      </c>
      <c r="G41" s="36">
        <f t="shared" si="1"/>
        <v>28</v>
      </c>
      <c r="H41" s="36">
        <f t="shared" si="2"/>
        <v>8</v>
      </c>
      <c r="I41" s="37">
        <f t="shared" si="3"/>
        <v>0.28499999999999998</v>
      </c>
      <c r="J41" s="38" t="str">
        <f t="shared" si="4"/>
        <v>4週8休以上</v>
      </c>
      <c r="K41" s="3"/>
      <c r="L41" s="3"/>
      <c r="M41" s="3" t="s">
        <v>25</v>
      </c>
      <c r="N41" s="3" t="s">
        <v>25</v>
      </c>
      <c r="O41" s="3"/>
      <c r="P41" s="3"/>
      <c r="Q41" s="3"/>
      <c r="R41" s="3"/>
      <c r="S41" s="3"/>
      <c r="T41" s="3"/>
      <c r="U41" s="3" t="s">
        <v>25</v>
      </c>
      <c r="V41" s="3" t="s">
        <v>25</v>
      </c>
      <c r="W41" s="3" t="s">
        <v>26</v>
      </c>
      <c r="X41" s="3" t="s">
        <v>26</v>
      </c>
      <c r="Y41" s="3" t="s">
        <v>26</v>
      </c>
      <c r="Z41" s="3" t="s">
        <v>25</v>
      </c>
      <c r="AA41" s="3" t="s">
        <v>25</v>
      </c>
      <c r="AB41" s="3" t="s">
        <v>25</v>
      </c>
      <c r="AC41" s="3"/>
      <c r="AD41" s="3"/>
      <c r="AE41" s="3"/>
      <c r="AF41" s="3"/>
      <c r="AG41" s="3"/>
      <c r="AH41" s="3"/>
      <c r="AI41" s="3" t="s">
        <v>25</v>
      </c>
      <c r="AJ41" s="3"/>
      <c r="AK41" s="3"/>
      <c r="AL41" s="3"/>
      <c r="AM41" s="3"/>
      <c r="AN41" s="3"/>
      <c r="AO41" s="3"/>
      <c r="AP41" s="3" t="s">
        <v>26</v>
      </c>
      <c r="AQ41" s="3" t="s">
        <v>26</v>
      </c>
      <c r="AR41" s="3" t="s">
        <v>26</v>
      </c>
      <c r="AS41" s="3" t="s">
        <v>26</v>
      </c>
      <c r="AT41" s="3" t="s">
        <v>26</v>
      </c>
      <c r="AU41" s="3" t="s">
        <v>26</v>
      </c>
      <c r="AV41" s="3" t="s">
        <v>26</v>
      </c>
      <c r="AW41" s="3" t="s">
        <v>26</v>
      </c>
      <c r="AX41" s="3" t="s">
        <v>26</v>
      </c>
      <c r="AY41" s="3" t="s">
        <v>26</v>
      </c>
      <c r="AZ41" s="3" t="s">
        <v>26</v>
      </c>
      <c r="BA41" s="3" t="s">
        <v>26</v>
      </c>
      <c r="BB41" s="3" t="s">
        <v>26</v>
      </c>
      <c r="BC41" s="3" t="s">
        <v>26</v>
      </c>
      <c r="BD41" s="3" t="s">
        <v>26</v>
      </c>
      <c r="BE41" s="3" t="s">
        <v>26</v>
      </c>
      <c r="BF41" s="3" t="s">
        <v>26</v>
      </c>
      <c r="BG41" s="3" t="s">
        <v>26</v>
      </c>
      <c r="BH41" s="3" t="s">
        <v>26</v>
      </c>
      <c r="BI41" s="3" t="s">
        <v>26</v>
      </c>
      <c r="BJ41" s="3" t="s">
        <v>26</v>
      </c>
      <c r="BK41" s="3" t="s">
        <v>26</v>
      </c>
      <c r="BL41" s="3" t="s">
        <v>26</v>
      </c>
      <c r="BM41" s="3" t="s">
        <v>26</v>
      </c>
      <c r="BN41" s="3" t="s">
        <v>26</v>
      </c>
      <c r="BO41" s="3" t="s">
        <v>26</v>
      </c>
      <c r="BP41" s="3" t="s">
        <v>26</v>
      </c>
      <c r="BQ41" s="3" t="s">
        <v>26</v>
      </c>
      <c r="BR41" s="3" t="s">
        <v>26</v>
      </c>
      <c r="BS41" s="3" t="s">
        <v>26</v>
      </c>
      <c r="BT41" s="3" t="s">
        <v>26</v>
      </c>
    </row>
    <row r="42" spans="2:72" x14ac:dyDescent="0.4">
      <c r="B42" s="124" t="s">
        <v>10</v>
      </c>
      <c r="C42" s="31" t="s">
        <v>18</v>
      </c>
      <c r="D42" s="2">
        <v>45536</v>
      </c>
      <c r="E42" s="2">
        <v>45563</v>
      </c>
      <c r="F42" s="32">
        <f t="shared" si="0"/>
        <v>28</v>
      </c>
      <c r="G42" s="32">
        <f t="shared" si="1"/>
        <v>28</v>
      </c>
      <c r="H42" s="32">
        <f t="shared" si="2"/>
        <v>10</v>
      </c>
      <c r="I42" s="33">
        <f t="shared" si="3"/>
        <v>0.28499999999999998</v>
      </c>
      <c r="J42" s="34" t="str">
        <f t="shared" si="4"/>
        <v>4週8休以上</v>
      </c>
      <c r="K42" s="1" t="s">
        <v>25</v>
      </c>
      <c r="L42" s="1"/>
      <c r="M42" s="1"/>
      <c r="N42" s="1"/>
      <c r="O42" s="1"/>
      <c r="P42" s="1"/>
      <c r="Q42" s="1" t="s">
        <v>25</v>
      </c>
      <c r="R42" s="1" t="s">
        <v>25</v>
      </c>
      <c r="S42" s="1"/>
      <c r="T42" s="1"/>
      <c r="U42" s="1"/>
      <c r="V42" s="1"/>
      <c r="W42" s="1"/>
      <c r="X42" s="1" t="s">
        <v>25</v>
      </c>
      <c r="Y42" s="1" t="s">
        <v>25</v>
      </c>
      <c r="Z42" s="1" t="s">
        <v>25</v>
      </c>
      <c r="AA42" s="1"/>
      <c r="AB42" s="1"/>
      <c r="AC42" s="1"/>
      <c r="AD42" s="1"/>
      <c r="AE42" s="1" t="s">
        <v>25</v>
      </c>
      <c r="AF42" s="1" t="s">
        <v>25</v>
      </c>
      <c r="AG42" s="1" t="s">
        <v>25</v>
      </c>
      <c r="AH42" s="1"/>
      <c r="AI42" s="1"/>
      <c r="AJ42" s="1"/>
      <c r="AK42" s="1"/>
      <c r="AL42" s="1" t="s">
        <v>25</v>
      </c>
      <c r="AM42" s="1" t="s">
        <v>26</v>
      </c>
      <c r="AN42" s="1" t="s">
        <v>26</v>
      </c>
      <c r="AO42" s="1" t="s">
        <v>26</v>
      </c>
      <c r="AP42" s="1" t="s">
        <v>26</v>
      </c>
      <c r="AQ42" s="1" t="s">
        <v>26</v>
      </c>
      <c r="AR42" s="1" t="s">
        <v>26</v>
      </c>
      <c r="AS42" s="1" t="s">
        <v>26</v>
      </c>
      <c r="AT42" s="1" t="s">
        <v>26</v>
      </c>
      <c r="AU42" s="1" t="s">
        <v>26</v>
      </c>
      <c r="AV42" s="1" t="s">
        <v>26</v>
      </c>
      <c r="AW42" s="1" t="s">
        <v>26</v>
      </c>
      <c r="AX42" s="1" t="s">
        <v>26</v>
      </c>
      <c r="AY42" s="1" t="s">
        <v>26</v>
      </c>
      <c r="AZ42" s="1" t="s">
        <v>26</v>
      </c>
      <c r="BA42" s="1" t="s">
        <v>26</v>
      </c>
      <c r="BB42" s="1" t="s">
        <v>26</v>
      </c>
      <c r="BC42" s="1" t="s">
        <v>26</v>
      </c>
      <c r="BD42" s="1" t="s">
        <v>26</v>
      </c>
      <c r="BE42" s="1" t="s">
        <v>26</v>
      </c>
      <c r="BF42" s="1" t="s">
        <v>26</v>
      </c>
      <c r="BG42" s="1" t="s">
        <v>26</v>
      </c>
      <c r="BH42" s="1" t="s">
        <v>26</v>
      </c>
      <c r="BI42" s="1" t="s">
        <v>26</v>
      </c>
      <c r="BJ42" s="1" t="s">
        <v>26</v>
      </c>
      <c r="BK42" s="1" t="s">
        <v>26</v>
      </c>
      <c r="BL42" s="1" t="s">
        <v>26</v>
      </c>
      <c r="BM42" s="1" t="s">
        <v>26</v>
      </c>
      <c r="BN42" s="1" t="s">
        <v>26</v>
      </c>
      <c r="BO42" s="1" t="s">
        <v>26</v>
      </c>
      <c r="BP42" s="1" t="s">
        <v>26</v>
      </c>
      <c r="BQ42" s="1" t="s">
        <v>26</v>
      </c>
      <c r="BR42" s="1" t="s">
        <v>26</v>
      </c>
      <c r="BS42" s="1" t="s">
        <v>26</v>
      </c>
      <c r="BT42" s="1" t="s">
        <v>26</v>
      </c>
    </row>
    <row r="43" spans="2:72" x14ac:dyDescent="0.4">
      <c r="B43" s="125"/>
      <c r="C43" s="35" t="s">
        <v>19</v>
      </c>
      <c r="D43" s="4">
        <v>45536</v>
      </c>
      <c r="E43" s="4">
        <v>45563</v>
      </c>
      <c r="F43" s="36">
        <f t="shared" si="0"/>
        <v>28</v>
      </c>
      <c r="G43" s="36">
        <f t="shared" si="1"/>
        <v>28</v>
      </c>
      <c r="H43" s="36">
        <f t="shared" si="2"/>
        <v>8</v>
      </c>
      <c r="I43" s="37">
        <f t="shared" si="3"/>
        <v>0.28499999999999998</v>
      </c>
      <c r="J43" s="38" t="str">
        <f t="shared" si="4"/>
        <v>4週8休以上</v>
      </c>
      <c r="K43" s="3" t="s">
        <v>25</v>
      </c>
      <c r="L43" s="3"/>
      <c r="M43" s="3"/>
      <c r="N43" s="3"/>
      <c r="O43" s="3"/>
      <c r="P43" s="3"/>
      <c r="Q43" s="3"/>
      <c r="R43" s="3" t="s">
        <v>25</v>
      </c>
      <c r="S43" s="3"/>
      <c r="T43" s="3"/>
      <c r="U43" s="3"/>
      <c r="V43" s="3"/>
      <c r="W43" s="3"/>
      <c r="X43" s="3"/>
      <c r="Y43" s="3" t="s">
        <v>25</v>
      </c>
      <c r="Z43" s="3" t="s">
        <v>25</v>
      </c>
      <c r="AA43" s="3"/>
      <c r="AB43" s="3"/>
      <c r="AC43" s="3"/>
      <c r="AD43" s="3"/>
      <c r="AE43" s="3" t="s">
        <v>25</v>
      </c>
      <c r="AF43" s="3" t="s">
        <v>25</v>
      </c>
      <c r="AG43" s="3" t="s">
        <v>25</v>
      </c>
      <c r="AH43" s="3"/>
      <c r="AI43" s="3"/>
      <c r="AJ43" s="3"/>
      <c r="AK43" s="3"/>
      <c r="AL43" s="3" t="s">
        <v>25</v>
      </c>
      <c r="AM43" s="3" t="s">
        <v>26</v>
      </c>
      <c r="AN43" s="3" t="s">
        <v>26</v>
      </c>
      <c r="AO43" s="3" t="s">
        <v>26</v>
      </c>
      <c r="AP43" s="3" t="s">
        <v>26</v>
      </c>
      <c r="AQ43" s="3" t="s">
        <v>26</v>
      </c>
      <c r="AR43" s="3" t="s">
        <v>26</v>
      </c>
      <c r="AS43" s="3" t="s">
        <v>26</v>
      </c>
      <c r="AT43" s="3" t="s">
        <v>26</v>
      </c>
      <c r="AU43" s="3" t="s">
        <v>26</v>
      </c>
      <c r="AV43" s="3" t="s">
        <v>26</v>
      </c>
      <c r="AW43" s="3" t="s">
        <v>26</v>
      </c>
      <c r="AX43" s="3" t="s">
        <v>26</v>
      </c>
      <c r="AY43" s="3" t="s">
        <v>26</v>
      </c>
      <c r="AZ43" s="3" t="s">
        <v>26</v>
      </c>
      <c r="BA43" s="3" t="s">
        <v>26</v>
      </c>
      <c r="BB43" s="3" t="s">
        <v>26</v>
      </c>
      <c r="BC43" s="3" t="s">
        <v>26</v>
      </c>
      <c r="BD43" s="3" t="s">
        <v>26</v>
      </c>
      <c r="BE43" s="3" t="s">
        <v>26</v>
      </c>
      <c r="BF43" s="3" t="s">
        <v>26</v>
      </c>
      <c r="BG43" s="3" t="s">
        <v>26</v>
      </c>
      <c r="BH43" s="3" t="s">
        <v>26</v>
      </c>
      <c r="BI43" s="3" t="s">
        <v>26</v>
      </c>
      <c r="BJ43" s="3" t="s">
        <v>26</v>
      </c>
      <c r="BK43" s="3" t="s">
        <v>26</v>
      </c>
      <c r="BL43" s="3" t="s">
        <v>26</v>
      </c>
      <c r="BM43" s="3" t="s">
        <v>26</v>
      </c>
      <c r="BN43" s="3" t="s">
        <v>26</v>
      </c>
      <c r="BO43" s="3" t="s">
        <v>26</v>
      </c>
      <c r="BP43" s="3" t="s">
        <v>26</v>
      </c>
      <c r="BQ43" s="3" t="s">
        <v>26</v>
      </c>
      <c r="BR43" s="3" t="s">
        <v>26</v>
      </c>
      <c r="BS43" s="3" t="s">
        <v>26</v>
      </c>
      <c r="BT43" s="3" t="s">
        <v>26</v>
      </c>
    </row>
    <row r="44" spans="2:72" x14ac:dyDescent="0.4">
      <c r="B44" s="124" t="s">
        <v>11</v>
      </c>
      <c r="C44" s="31" t="s">
        <v>18</v>
      </c>
      <c r="D44" s="2"/>
      <c r="E44" s="2"/>
      <c r="F44" s="32" t="str">
        <f t="shared" si="0"/>
        <v/>
      </c>
      <c r="G44" s="32" t="str">
        <f t="shared" si="1"/>
        <v/>
      </c>
      <c r="H44" s="32" t="str">
        <f t="shared" si="2"/>
        <v/>
      </c>
      <c r="I44" s="33" t="str">
        <f t="shared" si="3"/>
        <v/>
      </c>
      <c r="J44" s="34" t="str">
        <f t="shared" si="4"/>
        <v/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</row>
    <row r="45" spans="2:72" x14ac:dyDescent="0.4">
      <c r="B45" s="125"/>
      <c r="C45" s="35" t="s">
        <v>19</v>
      </c>
      <c r="D45" s="4"/>
      <c r="E45" s="4"/>
      <c r="F45" s="36" t="str">
        <f t="shared" si="0"/>
        <v/>
      </c>
      <c r="G45" s="36" t="str">
        <f t="shared" si="1"/>
        <v/>
      </c>
      <c r="H45" s="36" t="str">
        <f t="shared" si="2"/>
        <v/>
      </c>
      <c r="I45" s="37" t="str">
        <f t="shared" si="3"/>
        <v/>
      </c>
      <c r="J45" s="38" t="str">
        <f t="shared" si="4"/>
        <v/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2:72" x14ac:dyDescent="0.4">
      <c r="B46" s="124" t="s">
        <v>12</v>
      </c>
      <c r="C46" s="31" t="s">
        <v>18</v>
      </c>
      <c r="D46" s="2"/>
      <c r="E46" s="2"/>
      <c r="F46" s="32" t="str">
        <f t="shared" si="0"/>
        <v/>
      </c>
      <c r="G46" s="32" t="str">
        <f t="shared" si="1"/>
        <v/>
      </c>
      <c r="H46" s="32" t="str">
        <f t="shared" si="2"/>
        <v/>
      </c>
      <c r="I46" s="33" t="str">
        <f t="shared" si="3"/>
        <v/>
      </c>
      <c r="J46" s="34" t="str">
        <f t="shared" si="4"/>
        <v/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pans="2:72" x14ac:dyDescent="0.4">
      <c r="B47" s="125"/>
      <c r="C47" s="35" t="s">
        <v>19</v>
      </c>
      <c r="D47" s="4"/>
      <c r="E47" s="4"/>
      <c r="F47" s="36" t="str">
        <f t="shared" si="0"/>
        <v/>
      </c>
      <c r="G47" s="36" t="str">
        <f t="shared" si="1"/>
        <v/>
      </c>
      <c r="H47" s="36" t="str">
        <f t="shared" si="2"/>
        <v/>
      </c>
      <c r="I47" s="37" t="str">
        <f t="shared" si="3"/>
        <v/>
      </c>
      <c r="J47" s="38" t="str">
        <f t="shared" si="4"/>
        <v/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2:72" x14ac:dyDescent="0.4">
      <c r="B48" s="124" t="s">
        <v>13</v>
      </c>
      <c r="C48" s="31" t="s">
        <v>18</v>
      </c>
      <c r="D48" s="2"/>
      <c r="E48" s="2"/>
      <c r="F48" s="32" t="str">
        <f t="shared" si="0"/>
        <v/>
      </c>
      <c r="G48" s="32" t="str">
        <f t="shared" si="1"/>
        <v/>
      </c>
      <c r="H48" s="32" t="str">
        <f t="shared" si="2"/>
        <v/>
      </c>
      <c r="I48" s="33" t="str">
        <f t="shared" si="3"/>
        <v/>
      </c>
      <c r="J48" s="34" t="str">
        <f t="shared" si="4"/>
        <v/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2:72" x14ac:dyDescent="0.4">
      <c r="B49" s="125"/>
      <c r="C49" s="35" t="s">
        <v>19</v>
      </c>
      <c r="D49" s="4"/>
      <c r="E49" s="4"/>
      <c r="F49" s="36" t="str">
        <f t="shared" si="0"/>
        <v/>
      </c>
      <c r="G49" s="36" t="str">
        <f t="shared" si="1"/>
        <v/>
      </c>
      <c r="H49" s="36" t="str">
        <f t="shared" si="2"/>
        <v/>
      </c>
      <c r="I49" s="37" t="str">
        <f t="shared" si="3"/>
        <v/>
      </c>
      <c r="J49" s="38" t="str">
        <f t="shared" si="4"/>
        <v/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2:72" x14ac:dyDescent="0.4">
      <c r="B50" s="124" t="s">
        <v>14</v>
      </c>
      <c r="C50" s="31" t="s">
        <v>18</v>
      </c>
      <c r="D50" s="2"/>
      <c r="E50" s="2"/>
      <c r="F50" s="32" t="str">
        <f t="shared" si="0"/>
        <v/>
      </c>
      <c r="G50" s="32" t="str">
        <f t="shared" si="1"/>
        <v/>
      </c>
      <c r="H50" s="32" t="str">
        <f t="shared" si="2"/>
        <v/>
      </c>
      <c r="I50" s="33" t="str">
        <f t="shared" si="3"/>
        <v/>
      </c>
      <c r="J50" s="34" t="str">
        <f t="shared" si="4"/>
        <v/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pans="2:72" x14ac:dyDescent="0.4">
      <c r="B51" s="125"/>
      <c r="C51" s="35" t="s">
        <v>19</v>
      </c>
      <c r="D51" s="4"/>
      <c r="E51" s="4"/>
      <c r="F51" s="36" t="str">
        <f t="shared" si="0"/>
        <v/>
      </c>
      <c r="G51" s="36" t="str">
        <f t="shared" si="1"/>
        <v/>
      </c>
      <c r="H51" s="36" t="str">
        <f t="shared" si="2"/>
        <v/>
      </c>
      <c r="I51" s="37" t="str">
        <f t="shared" si="3"/>
        <v/>
      </c>
      <c r="J51" s="38" t="str">
        <f t="shared" si="4"/>
        <v/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pans="2:72" x14ac:dyDescent="0.4">
      <c r="B52" s="124" t="s">
        <v>15</v>
      </c>
      <c r="C52" s="31" t="s">
        <v>18</v>
      </c>
      <c r="D52" s="2"/>
      <c r="E52" s="2"/>
      <c r="F52" s="32" t="str">
        <f t="shared" si="0"/>
        <v/>
      </c>
      <c r="G52" s="32" t="str">
        <f t="shared" si="1"/>
        <v/>
      </c>
      <c r="H52" s="32" t="str">
        <f t="shared" si="2"/>
        <v/>
      </c>
      <c r="I52" s="33" t="str">
        <f t="shared" si="3"/>
        <v/>
      </c>
      <c r="J52" s="34" t="str">
        <f t="shared" si="4"/>
        <v/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pans="2:72" x14ac:dyDescent="0.4">
      <c r="B53" s="125"/>
      <c r="C53" s="35" t="s">
        <v>19</v>
      </c>
      <c r="D53" s="4"/>
      <c r="E53" s="4"/>
      <c r="F53" s="36" t="str">
        <f t="shared" si="0"/>
        <v/>
      </c>
      <c r="G53" s="36" t="str">
        <f t="shared" si="1"/>
        <v/>
      </c>
      <c r="H53" s="36" t="str">
        <f t="shared" si="2"/>
        <v/>
      </c>
      <c r="I53" s="37" t="str">
        <f t="shared" si="3"/>
        <v/>
      </c>
      <c r="J53" s="38" t="str">
        <f t="shared" si="4"/>
        <v/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2:72" x14ac:dyDescent="0.4">
      <c r="B54" s="124" t="s">
        <v>16</v>
      </c>
      <c r="C54" s="31" t="s">
        <v>18</v>
      </c>
      <c r="D54" s="2"/>
      <c r="E54" s="2"/>
      <c r="F54" s="32" t="str">
        <f t="shared" si="0"/>
        <v/>
      </c>
      <c r="G54" s="32" t="str">
        <f t="shared" si="1"/>
        <v/>
      </c>
      <c r="H54" s="32" t="str">
        <f t="shared" si="2"/>
        <v/>
      </c>
      <c r="I54" s="33" t="str">
        <f t="shared" si="3"/>
        <v/>
      </c>
      <c r="J54" s="34" t="str">
        <f t="shared" si="4"/>
        <v/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2:72" x14ac:dyDescent="0.4">
      <c r="B55" s="125"/>
      <c r="C55" s="35" t="s">
        <v>19</v>
      </c>
      <c r="D55" s="4"/>
      <c r="E55" s="4"/>
      <c r="F55" s="36" t="str">
        <f t="shared" si="0"/>
        <v/>
      </c>
      <c r="G55" s="36" t="str">
        <f t="shared" si="1"/>
        <v/>
      </c>
      <c r="H55" s="36" t="str">
        <f t="shared" si="2"/>
        <v/>
      </c>
      <c r="I55" s="37" t="str">
        <f t="shared" si="3"/>
        <v/>
      </c>
      <c r="J55" s="38" t="str">
        <f t="shared" si="4"/>
        <v/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2:72" x14ac:dyDescent="0.4">
      <c r="B56" s="124" t="s">
        <v>17</v>
      </c>
      <c r="C56" s="31" t="s">
        <v>18</v>
      </c>
      <c r="D56" s="2"/>
      <c r="E56" s="2"/>
      <c r="F56" s="32" t="str">
        <f t="shared" si="0"/>
        <v/>
      </c>
      <c r="G56" s="32" t="str">
        <f t="shared" si="1"/>
        <v/>
      </c>
      <c r="H56" s="32" t="str">
        <f t="shared" si="2"/>
        <v/>
      </c>
      <c r="I56" s="33" t="str">
        <f t="shared" si="3"/>
        <v/>
      </c>
      <c r="J56" s="34" t="str">
        <f t="shared" si="4"/>
        <v/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2:72" x14ac:dyDescent="0.4">
      <c r="B57" s="125"/>
      <c r="C57" s="35" t="s">
        <v>19</v>
      </c>
      <c r="D57" s="4"/>
      <c r="E57" s="4"/>
      <c r="F57" s="36" t="str">
        <f t="shared" si="0"/>
        <v/>
      </c>
      <c r="G57" s="36" t="str">
        <f t="shared" si="1"/>
        <v/>
      </c>
      <c r="H57" s="36" t="str">
        <f t="shared" si="2"/>
        <v/>
      </c>
      <c r="I57" s="37" t="str">
        <f t="shared" si="3"/>
        <v/>
      </c>
      <c r="J57" s="38" t="str">
        <f t="shared" si="4"/>
        <v/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2:72" x14ac:dyDescent="0.4">
      <c r="B58" s="124" t="s">
        <v>27</v>
      </c>
      <c r="C58" s="31" t="s">
        <v>18</v>
      </c>
      <c r="D58" s="2"/>
      <c r="E58" s="2"/>
      <c r="F58" s="32" t="str">
        <f t="shared" si="0"/>
        <v/>
      </c>
      <c r="G58" s="32" t="str">
        <f t="shared" si="1"/>
        <v/>
      </c>
      <c r="H58" s="32" t="str">
        <f t="shared" si="2"/>
        <v/>
      </c>
      <c r="I58" s="33" t="str">
        <f t="shared" si="3"/>
        <v/>
      </c>
      <c r="J58" s="34" t="str">
        <f t="shared" si="4"/>
        <v/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  <row r="59" spans="2:72" x14ac:dyDescent="0.4">
      <c r="B59" s="125"/>
      <c r="C59" s="35" t="s">
        <v>19</v>
      </c>
      <c r="D59" s="4"/>
      <c r="E59" s="4"/>
      <c r="F59" s="36" t="str">
        <f t="shared" si="0"/>
        <v/>
      </c>
      <c r="G59" s="36" t="str">
        <f t="shared" si="1"/>
        <v/>
      </c>
      <c r="H59" s="36" t="str">
        <f t="shared" si="2"/>
        <v/>
      </c>
      <c r="I59" s="37" t="str">
        <f t="shared" si="3"/>
        <v/>
      </c>
      <c r="J59" s="38" t="str">
        <f t="shared" si="4"/>
        <v/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2:72" x14ac:dyDescent="0.4">
      <c r="B60" s="124" t="s">
        <v>28</v>
      </c>
      <c r="C60" s="31" t="s">
        <v>18</v>
      </c>
      <c r="D60" s="2"/>
      <c r="E60" s="2"/>
      <c r="F60" s="32" t="str">
        <f t="shared" si="0"/>
        <v/>
      </c>
      <c r="G60" s="32" t="str">
        <f t="shared" si="1"/>
        <v/>
      </c>
      <c r="H60" s="32" t="str">
        <f t="shared" si="2"/>
        <v/>
      </c>
      <c r="I60" s="33" t="str">
        <f t="shared" si="3"/>
        <v/>
      </c>
      <c r="J60" s="34" t="str">
        <f t="shared" si="4"/>
        <v/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</row>
    <row r="61" spans="2:72" x14ac:dyDescent="0.4">
      <c r="B61" s="125"/>
      <c r="C61" s="35" t="s">
        <v>19</v>
      </c>
      <c r="D61" s="4"/>
      <c r="E61" s="4"/>
      <c r="F61" s="36" t="str">
        <f t="shared" si="0"/>
        <v/>
      </c>
      <c r="G61" s="36" t="str">
        <f t="shared" si="1"/>
        <v/>
      </c>
      <c r="H61" s="36" t="str">
        <f t="shared" si="2"/>
        <v/>
      </c>
      <c r="I61" s="37" t="str">
        <f t="shared" si="3"/>
        <v/>
      </c>
      <c r="J61" s="38" t="str">
        <f t="shared" si="4"/>
        <v/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2:72" x14ac:dyDescent="0.4">
      <c r="B62" s="124" t="s">
        <v>29</v>
      </c>
      <c r="C62" s="31" t="s">
        <v>18</v>
      </c>
      <c r="D62" s="2"/>
      <c r="E62" s="2"/>
      <c r="F62" s="32" t="str">
        <f t="shared" si="0"/>
        <v/>
      </c>
      <c r="G62" s="32" t="str">
        <f t="shared" si="1"/>
        <v/>
      </c>
      <c r="H62" s="32" t="str">
        <f t="shared" si="2"/>
        <v/>
      </c>
      <c r="I62" s="33" t="str">
        <f t="shared" si="3"/>
        <v/>
      </c>
      <c r="J62" s="34" t="str">
        <f t="shared" si="4"/>
        <v/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</row>
    <row r="63" spans="2:72" x14ac:dyDescent="0.4">
      <c r="B63" s="125"/>
      <c r="C63" s="39" t="s">
        <v>19</v>
      </c>
      <c r="D63" s="5"/>
      <c r="E63" s="5"/>
      <c r="F63" s="40" t="str">
        <f t="shared" si="0"/>
        <v/>
      </c>
      <c r="G63" s="40" t="str">
        <f t="shared" si="1"/>
        <v/>
      </c>
      <c r="H63" s="40" t="str">
        <f t="shared" si="2"/>
        <v/>
      </c>
      <c r="I63" s="41" t="str">
        <f t="shared" si="3"/>
        <v/>
      </c>
      <c r="J63" s="42" t="str">
        <f t="shared" si="4"/>
        <v/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2:72" ht="33" x14ac:dyDescent="0.4">
      <c r="K64" s="25" t="s">
        <v>24</v>
      </c>
    </row>
  </sheetData>
  <sheetProtection sheet="1" objects="1" scenarios="1" selectLockedCells="1"/>
  <mergeCells count="52">
    <mergeCell ref="BF2:BT2"/>
    <mergeCell ref="B52:B53"/>
    <mergeCell ref="B50:B51"/>
    <mergeCell ref="B48:B49"/>
    <mergeCell ref="B46:B47"/>
    <mergeCell ref="B44:B45"/>
    <mergeCell ref="B42:B43"/>
    <mergeCell ref="K22:AO22"/>
    <mergeCell ref="AP22:BT22"/>
    <mergeCell ref="B24:B25"/>
    <mergeCell ref="B26:B27"/>
    <mergeCell ref="B30:B31"/>
    <mergeCell ref="H22:H23"/>
    <mergeCell ref="G22:G23"/>
    <mergeCell ref="F22:F23"/>
    <mergeCell ref="B22:C23"/>
    <mergeCell ref="B62:B63"/>
    <mergeCell ref="B60:B61"/>
    <mergeCell ref="B58:B59"/>
    <mergeCell ref="B56:B57"/>
    <mergeCell ref="B54:B55"/>
    <mergeCell ref="B40:B41"/>
    <mergeCell ref="B38:B39"/>
    <mergeCell ref="B36:B37"/>
    <mergeCell ref="B34:B35"/>
    <mergeCell ref="B32:B33"/>
    <mergeCell ref="B28:B29"/>
    <mergeCell ref="D22:D23"/>
    <mergeCell ref="E22:E23"/>
    <mergeCell ref="J22:J23"/>
    <mergeCell ref="I22:I23"/>
    <mergeCell ref="B3:BT3"/>
    <mergeCell ref="G4:AP5"/>
    <mergeCell ref="G6:AP7"/>
    <mergeCell ref="G8:AP9"/>
    <mergeCell ref="K17:P18"/>
    <mergeCell ref="Q15:AP16"/>
    <mergeCell ref="Q17:AP18"/>
    <mergeCell ref="B4:F5"/>
    <mergeCell ref="B6:F7"/>
    <mergeCell ref="B15:F16"/>
    <mergeCell ref="B12:F13"/>
    <mergeCell ref="G15:I16"/>
    <mergeCell ref="K15:P16"/>
    <mergeCell ref="B17:F18"/>
    <mergeCell ref="G17:I18"/>
    <mergeCell ref="B19:F20"/>
    <mergeCell ref="G19:I20"/>
    <mergeCell ref="B8:F9"/>
    <mergeCell ref="G12:AP13"/>
    <mergeCell ref="B10:F11"/>
    <mergeCell ref="G10:AP11"/>
  </mergeCells>
  <phoneticPr fontId="2"/>
  <conditionalFormatting sqref="K24:BT63">
    <cfRule type="cellIs" dxfId="2" priority="3" operator="equal">
      <formula>"×"</formula>
    </cfRule>
  </conditionalFormatting>
  <conditionalFormatting sqref="J24:J63">
    <cfRule type="cellIs" dxfId="1" priority="2" operator="notEqual">
      <formula>"4週8休以上"</formula>
    </cfRule>
  </conditionalFormatting>
  <conditionalFormatting sqref="G24:G63">
    <cfRule type="cellIs" dxfId="0" priority="1" operator="notEqual">
      <formula>28</formula>
    </cfRule>
  </conditionalFormatting>
  <dataValidations disablePrompts="1" count="1">
    <dataValidation type="list" allowBlank="1" showInputMessage="1" showErrorMessage="1" sqref="K24:BT63" xr:uid="{1277E96E-5A10-4C92-B20B-EC66BDEF4C8E}">
      <formula1>"●,×"</formula1>
    </dataValidation>
  </dataValidations>
  <pageMargins left="0.39370078740157483" right="0.39370078740157483" top="0.78740157480314965" bottom="0" header="0.31496062992125984" footer="0.31496062992125984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記入例1</vt:lpstr>
      <vt:lpstr>記入例2</vt:lpstr>
      <vt:lpstr>記入例1!Print_Area</vt:lpstr>
      <vt:lpstr>記入例2!Print_Area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Ishimoto</dc:creator>
  <cp:lastModifiedBy>6028</cp:lastModifiedBy>
  <cp:lastPrinted>2024-02-29T04:02:49Z</cp:lastPrinted>
  <dcterms:created xsi:type="dcterms:W3CDTF">2023-12-15T01:12:26Z</dcterms:created>
  <dcterms:modified xsi:type="dcterms:W3CDTF">2024-03-18T05:23:28Z</dcterms:modified>
</cp:coreProperties>
</file>